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drawings/drawing9.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ata Kaisha\Local Disk D\ICHA\2026\Aduan\"/>
    </mc:Choice>
  </mc:AlternateContent>
  <bookViews>
    <workbookView xWindow="0" yWindow="0" windowWidth="9795" windowHeight="10560" tabRatio="581" firstSheet="7" activeTab="10"/>
  </bookViews>
  <sheets>
    <sheet name="Januari Aduan Info 2026 " sheetId="42" r:id="rId1"/>
    <sheet name="Januari Permohonan Info 202 (2" sheetId="46" r:id="rId2"/>
    <sheet name="Februari Aduan Info 2026  " sheetId="45" r:id="rId3"/>
    <sheet name="Februari Permohonan Info 2026" sheetId="41" r:id="rId4"/>
    <sheet name="Maret Aduan Informasi 2026" sheetId="47" r:id="rId5"/>
    <sheet name="Maret Permohonan Informasi  (2" sheetId="50" r:id="rId6"/>
    <sheet name="April Aduan Informasi 2026 " sheetId="51" r:id="rId7"/>
    <sheet name="April Permohonan Informasi  " sheetId="52" r:id="rId8"/>
    <sheet name="Mei  Aduan Informasi 2026" sheetId="49" r:id="rId9"/>
    <sheet name="Mei Permohonan Informasi 2026" sheetId="48" r:id="rId10"/>
    <sheet name="Rekap Aduan " sheetId="43" r:id="rId11"/>
    <sheet name="Rekap Permohonan Info" sheetId="10" r:id="rId12"/>
    <sheet name="Medsos" sheetId="38" r:id="rId13"/>
    <sheet name="Medsos 2" sheetId="39" r:id="rId14"/>
  </sheets>
  <definedNames>
    <definedName name="_xlnm._FilterDatabase" localSheetId="6" hidden="1">'April Aduan Informasi 2026 '!$A$2:$H$24</definedName>
    <definedName name="_xlnm._FilterDatabase" localSheetId="7" hidden="1">'April Permohonan Informasi  '!$A$2:$H$229</definedName>
    <definedName name="_xlnm._FilterDatabase" localSheetId="2" hidden="1">'Februari Aduan Info 2026  '!$A$3:$H$27</definedName>
    <definedName name="_xlnm._FilterDatabase" localSheetId="3" hidden="1">'Februari Permohonan Info 2026'!$A$3:$H$24</definedName>
    <definedName name="_xlnm._FilterDatabase" localSheetId="0" hidden="1">'Januari Aduan Info 2026 '!$A$3:$H$27</definedName>
    <definedName name="_xlnm._FilterDatabase" localSheetId="1" hidden="1">'Januari Permohonan Info 202 (2'!$A$3:$H$24</definedName>
    <definedName name="_xlnm._FilterDatabase" localSheetId="4" hidden="1">'Maret Aduan Informasi 2026'!$A$2:$H$36</definedName>
    <definedName name="_xlnm._FilterDatabase" localSheetId="5" hidden="1">'Maret Permohonan Informasi  (2'!$A$2:$H$288</definedName>
    <definedName name="_xlnm._FilterDatabase" localSheetId="8" hidden="1">'Mei  Aduan Informasi 2026'!$A$2:$H$24</definedName>
    <definedName name="_xlnm._FilterDatabase" localSheetId="9" hidden="1">'Mei Permohonan Informasi 2026'!$A$2:$H$229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43" l="1"/>
  <c r="E4" i="49"/>
  <c r="E5" i="49"/>
  <c r="E6" i="49"/>
  <c r="E7" i="49"/>
  <c r="E8" i="49"/>
  <c r="E9" i="49"/>
  <c r="E10" i="49"/>
  <c r="E11" i="49"/>
  <c r="E12" i="49"/>
  <c r="E13" i="49"/>
  <c r="E14" i="49"/>
  <c r="E15" i="49"/>
  <c r="E16" i="49"/>
  <c r="E17" i="49"/>
  <c r="E3" i="49"/>
  <c r="D251" i="52"/>
  <c r="C250" i="52"/>
  <c r="D250" i="52" s="1"/>
  <c r="D248" i="52"/>
  <c r="D247" i="52"/>
  <c r="C239" i="52"/>
  <c r="G52" i="52"/>
  <c r="E52" i="52"/>
  <c r="G51" i="52"/>
  <c r="E51" i="52"/>
  <c r="E3" i="52"/>
  <c r="D45" i="51"/>
  <c r="C44" i="51"/>
  <c r="C46" i="51" s="1"/>
  <c r="D42" i="51"/>
  <c r="D41" i="51"/>
  <c r="C33" i="51"/>
  <c r="G22" i="51"/>
  <c r="G21" i="51"/>
  <c r="G20" i="51"/>
  <c r="G19" i="51"/>
  <c r="G18" i="51"/>
  <c r="G17" i="51"/>
  <c r="G16" i="51"/>
  <c r="G15" i="51"/>
  <c r="G14" i="51"/>
  <c r="G13" i="51"/>
  <c r="G12" i="51"/>
  <c r="G11" i="51"/>
  <c r="G10" i="51"/>
  <c r="G9" i="51"/>
  <c r="G8" i="51"/>
  <c r="G7" i="51"/>
  <c r="G6" i="51"/>
  <c r="G5" i="51"/>
  <c r="G4" i="51"/>
  <c r="G3" i="51"/>
  <c r="D252" i="52" l="1"/>
  <c r="D44" i="51"/>
  <c r="D46" i="51" s="1"/>
  <c r="C6" i="39"/>
  <c r="D6" i="39"/>
  <c r="E6" i="39"/>
  <c r="F6" i="39"/>
  <c r="B6" i="39"/>
  <c r="C5" i="10"/>
  <c r="C35" i="43"/>
  <c r="D311" i="50"/>
  <c r="C310" i="50"/>
  <c r="C313" i="50" s="1"/>
  <c r="D308" i="50"/>
  <c r="D307" i="50"/>
  <c r="C299" i="50"/>
  <c r="E3" i="50"/>
  <c r="D45" i="49"/>
  <c r="C44" i="49"/>
  <c r="C46" i="49" s="1"/>
  <c r="D42" i="49"/>
  <c r="D41" i="49"/>
  <c r="C33" i="49"/>
  <c r="D310" i="50" l="1"/>
  <c r="D312" i="50" s="1"/>
  <c r="D44" i="49"/>
  <c r="D46" i="49" s="1"/>
  <c r="D7" i="10"/>
  <c r="D25" i="10"/>
  <c r="H15" i="10"/>
  <c r="H16" i="10"/>
  <c r="H17" i="10"/>
  <c r="H18" i="10"/>
  <c r="H19" i="10"/>
  <c r="H14" i="10"/>
  <c r="C5" i="43"/>
  <c r="G20" i="43"/>
  <c r="C47" i="47"/>
  <c r="E3" i="48"/>
  <c r="C10" i="43" l="1"/>
  <c r="D10" i="43" s="1"/>
  <c r="D59" i="47" l="1"/>
  <c r="C58" i="47"/>
  <c r="C60" i="47" s="1"/>
  <c r="D56" i="47"/>
  <c r="D55" i="47"/>
  <c r="D58" i="47" l="1"/>
  <c r="D60" i="47" s="1"/>
  <c r="C10" i="10"/>
  <c r="C35" i="10"/>
  <c r="D5" i="10"/>
  <c r="E20" i="43"/>
  <c r="F20" i="43" s="1"/>
  <c r="G36" i="41"/>
  <c r="G37" i="41"/>
  <c r="G38" i="41"/>
  <c r="G39" i="41"/>
  <c r="G40" i="41"/>
  <c r="G41" i="41"/>
  <c r="G42" i="41"/>
  <c r="G35" i="41"/>
  <c r="E42" i="41"/>
  <c r="E41" i="41"/>
  <c r="E40" i="41"/>
  <c r="E39" i="41"/>
  <c r="E38" i="41"/>
  <c r="E37" i="41"/>
  <c r="E36" i="41"/>
  <c r="E35" i="41"/>
  <c r="E47" i="45"/>
  <c r="E48" i="45"/>
  <c r="E44" i="45" l="1"/>
  <c r="C62" i="46"/>
  <c r="D62" i="46" s="1"/>
  <c r="C61" i="46"/>
  <c r="D61" i="46" s="1"/>
  <c r="D59" i="46"/>
  <c r="D58" i="46"/>
  <c r="C50" i="46"/>
  <c r="G38" i="46"/>
  <c r="E38" i="46"/>
  <c r="G37" i="46"/>
  <c r="E37" i="46"/>
  <c r="G36" i="46"/>
  <c r="E36" i="46"/>
  <c r="G35" i="46"/>
  <c r="E35" i="46"/>
  <c r="G34" i="46"/>
  <c r="E34" i="46"/>
  <c r="G33" i="46"/>
  <c r="E33" i="46"/>
  <c r="G32" i="46"/>
  <c r="E32" i="46"/>
  <c r="G31" i="46"/>
  <c r="E31" i="46"/>
  <c r="G30" i="46"/>
  <c r="E30" i="46"/>
  <c r="G29" i="46"/>
  <c r="E29" i="46"/>
  <c r="G28" i="46"/>
  <c r="E28" i="46"/>
  <c r="G27" i="46"/>
  <c r="E27" i="46"/>
  <c r="G26" i="46"/>
  <c r="E26" i="46"/>
  <c r="E18" i="46"/>
  <c r="E17" i="46"/>
  <c r="E16" i="46"/>
  <c r="E15" i="46"/>
  <c r="E14" i="46"/>
  <c r="E13" i="46"/>
  <c r="E12" i="46"/>
  <c r="E11" i="46"/>
  <c r="E10" i="46"/>
  <c r="E9" i="46"/>
  <c r="E8" i="46"/>
  <c r="E7" i="46"/>
  <c r="E6" i="46"/>
  <c r="E5" i="46"/>
  <c r="E4" i="46"/>
  <c r="D73" i="45"/>
  <c r="C72" i="45"/>
  <c r="D72" i="45" s="1"/>
  <c r="D70" i="45"/>
  <c r="D69" i="45"/>
  <c r="C61" i="45"/>
  <c r="E18" i="45"/>
  <c r="E17" i="45"/>
  <c r="E16" i="45"/>
  <c r="E15" i="45"/>
  <c r="E14" i="45"/>
  <c r="E13" i="45"/>
  <c r="E12" i="45"/>
  <c r="E11" i="45"/>
  <c r="E10" i="45"/>
  <c r="E9" i="45"/>
  <c r="E8" i="45"/>
  <c r="E7" i="45"/>
  <c r="E6" i="45"/>
  <c r="E5" i="45"/>
  <c r="E4" i="45"/>
  <c r="D74" i="45" l="1"/>
  <c r="C74" i="45"/>
  <c r="D63" i="46"/>
  <c r="D6" i="43"/>
  <c r="D7" i="43"/>
  <c r="D8" i="43"/>
  <c r="D9" i="43"/>
  <c r="C15" i="43"/>
  <c r="D14" i="43"/>
  <c r="D5" i="43"/>
  <c r="D4" i="43"/>
  <c r="D15" i="43" l="1"/>
  <c r="C20" i="43"/>
  <c r="D20" i="43" s="1"/>
  <c r="G30" i="43"/>
  <c r="C79" i="42"/>
  <c r="D79" i="42" s="1"/>
  <c r="C78" i="42"/>
  <c r="D76" i="42"/>
  <c r="D75" i="42"/>
  <c r="C67" i="42"/>
  <c r="G55" i="42"/>
  <c r="E55" i="42"/>
  <c r="G54" i="42"/>
  <c r="E54" i="42"/>
  <c r="G53" i="42"/>
  <c r="E53" i="42"/>
  <c r="G52" i="42"/>
  <c r="E52" i="42"/>
  <c r="G51" i="42"/>
  <c r="E51" i="42"/>
  <c r="E18" i="42"/>
  <c r="E17" i="42"/>
  <c r="E16" i="42"/>
  <c r="E15" i="42"/>
  <c r="E14" i="42"/>
  <c r="E13" i="42"/>
  <c r="E12" i="42"/>
  <c r="E11" i="42"/>
  <c r="E10" i="42"/>
  <c r="E9" i="42"/>
  <c r="E8" i="42"/>
  <c r="E7" i="42"/>
  <c r="E6" i="42"/>
  <c r="E5" i="42"/>
  <c r="E4" i="42"/>
  <c r="C135" i="41"/>
  <c r="D135" i="41" s="1"/>
  <c r="C134" i="41"/>
  <c r="D134" i="41" s="1"/>
  <c r="D132" i="41"/>
  <c r="D131" i="41"/>
  <c r="C123" i="41"/>
  <c r="E18" i="41"/>
  <c r="E17" i="41"/>
  <c r="E16" i="41"/>
  <c r="E15" i="41"/>
  <c r="E14" i="41"/>
  <c r="E13" i="41"/>
  <c r="E12" i="41"/>
  <c r="E11" i="41"/>
  <c r="E10" i="41"/>
  <c r="E9" i="41"/>
  <c r="E8" i="41"/>
  <c r="E7" i="41"/>
  <c r="E6" i="41"/>
  <c r="E5" i="41"/>
  <c r="E4" i="41"/>
  <c r="D78" i="42" l="1"/>
  <c r="D80" i="42" s="1"/>
  <c r="C80" i="42"/>
  <c r="D136" i="41"/>
  <c r="G23" i="10" l="1"/>
  <c r="G27" i="10"/>
  <c r="G29" i="10" l="1"/>
  <c r="G28" i="10"/>
  <c r="G25" i="10"/>
  <c r="G26" i="10" l="1"/>
  <c r="G24" i="10" l="1"/>
  <c r="G30" i="10" l="1"/>
  <c r="C312" i="50"/>
  <c r="C136" i="41"/>
</calcChain>
</file>

<file path=xl/sharedStrings.xml><?xml version="1.0" encoding="utf-8"?>
<sst xmlns="http://schemas.openxmlformats.org/spreadsheetml/2006/main" count="6266" uniqueCount="1183">
  <si>
    <t>NO</t>
  </si>
  <si>
    <t>MEDIA</t>
  </si>
  <si>
    <t>ISI ADUAN</t>
  </si>
  <si>
    <t>TANGGAPAN</t>
  </si>
  <si>
    <t>Klasifikasi</t>
  </si>
  <si>
    <t>Instagram</t>
  </si>
  <si>
    <t>Lalu lintas</t>
  </si>
  <si>
    <t>Bukan Kewenangan</t>
  </si>
  <si>
    <t>Sekretariat</t>
  </si>
  <si>
    <t>Twitter</t>
  </si>
  <si>
    <t>JTKA</t>
  </si>
  <si>
    <t>Whatsapp</t>
  </si>
  <si>
    <t>Angkutan</t>
  </si>
  <si>
    <t>Laporgub</t>
  </si>
  <si>
    <t>Pelayaran</t>
  </si>
  <si>
    <t>Chanel Aduan</t>
  </si>
  <si>
    <t>Jumlah Aduan</t>
  </si>
  <si>
    <t>Jumlah Ditanggapi</t>
  </si>
  <si>
    <t>twitter</t>
  </si>
  <si>
    <t>Jumlah</t>
  </si>
  <si>
    <t>Bidang</t>
  </si>
  <si>
    <t>Balai trans</t>
  </si>
  <si>
    <t>Bulan</t>
  </si>
  <si>
    <t>No</t>
  </si>
  <si>
    <t>Jan</t>
  </si>
  <si>
    <t>Feb</t>
  </si>
  <si>
    <t>Mar</t>
  </si>
  <si>
    <t>Apr</t>
  </si>
  <si>
    <t>May</t>
  </si>
  <si>
    <t>Jun</t>
  </si>
  <si>
    <t>Jul</t>
  </si>
  <si>
    <t>Aug</t>
  </si>
  <si>
    <t>Sep</t>
  </si>
  <si>
    <t>Okt</t>
  </si>
  <si>
    <t>Nov</t>
  </si>
  <si>
    <t>Des</t>
  </si>
  <si>
    <t>Total Penanganan Aduan</t>
  </si>
  <si>
    <t>Kanal Aduan</t>
  </si>
  <si>
    <t>Jml Aduan</t>
  </si>
  <si>
    <t>Jml Penanganan</t>
  </si>
  <si>
    <t>okt</t>
  </si>
  <si>
    <t>nov</t>
  </si>
  <si>
    <t>des</t>
  </si>
  <si>
    <t>SP4N-LAPOR</t>
  </si>
  <si>
    <t xml:space="preserve">5. </t>
  </si>
  <si>
    <t>Jumlah Tindaklanjut</t>
  </si>
  <si>
    <t xml:space="preserve">  </t>
  </si>
  <si>
    <t>TANGGAL DAN WAKTU TANGGAPAN DAN TINDAKLANJUT</t>
  </si>
  <si>
    <t>LaporGub</t>
  </si>
  <si>
    <t>Lalu Lintas</t>
  </si>
  <si>
    <t>Balai Trans</t>
  </si>
  <si>
    <t>Tanggal</t>
  </si>
  <si>
    <t>Youtube</t>
  </si>
  <si>
    <t>Tindak Lanjut/selesai</t>
  </si>
  <si>
    <t>07.51, 15/8/2025</t>
  </si>
  <si>
    <t xml:space="preserve"> Bpk/ibu pengguna Aplikasi SIJANGKAR.
SIJANGKAR sudah bisa diakses melalui link : https://sijangkar.dlcs-studio.com
‎Kami mohon maaf atas ketidaknyamanan 
‎Terima kasih atas perhatian dan kerjasamanya
Admin Sijangkar
Dinas Perhubungan Provinsi Jawa Tengah</t>
  </si>
  <si>
    <t xml:space="preserve"> </t>
  </si>
  <si>
    <t>Mohon kepada Dinas Perhubungan Provinsi Jawa Tengah, terkait rencana pemasangan lampu warning light di area sekitar SMA Negeri 1 Wonotunggal, agar saat pelaksanaannya nanti dapat didokumentasikan dan hasil dokumentasinya dikirimkan kepada saya.Selain itu, mohon juga dapat diinformasikan perkiraan waktu atau tanggal pelaksanaan pemasangan tersebut, agar dapat kami ketahui dan dipantau pelaksanaannya dengan baik.Terima kasih atas perhatian dan tindak lanjutnya.</t>
  </si>
  <si>
    <t>Mohon izin menanyakan kepada Dinas Perhubungan Provinsi Jawa Tengah, terkait pengaturan timer pada lampu warning light yang berada di samping gang SMA Wonotunggal. Mohon penjelasan jadwal operasionalnya agar masyarakat sekitar juga mengetahui, sehingga fungsi lampu tersebut bisa berjalan optimal sebagaimana mestinya.</t>
  </si>
  <si>
    <t>Kurniawan Ade Erwanto Alumni dari Kampus UNISRI datang Rumah Rakyat ingin mengajukan saran untuk di buatkan Kartu Khusus BRT Trans Jateng . karena meringankan biaya bagi Alumni mahasiswa</t>
  </si>
  <si>
    <t>Kepada Yth.Bapak Gubernur Jawa Tengahdi TempatDengan hormat,Seiring dengan perkembangan kebutuhan masyarakat terhadap layanan transportasi publik, kami ingin menyampaikan aspirasi terkait peningkatan jangkauan layanan Trans Jateng di seluruh wilayah Provinsi Jawa Tengah.Mengingat saat ini telah memasuki akhir tahun 2026, kami memandang bahwa Trans Jateng sudah selayaknya berkembang menjadi layanan transportasi publik yang mencakup seluruh kabupaten/kota di Jawa Tengah, bukan hanya di koridor-koridor tertentu.Perluasan jangkauan Trans Jateng ini kami nilai penting karena akan:- meningkatkan aksesibilitas masyarakat, terutama bagi warga di daerah yang belum terlayani angkutan umum memadai,- memperkuat konektivitas antarwilayah, sehingga mobilitas pendidikan, pekerjaan, ekonomi, dan layanan publik menjadi lebih mudah,- mendukung pemerataan pembangunan dan pelayanan transportasi publik yang aman, nyaman, dan terjangkau bagi seluruh warga Jawa Tengah.Besar harapan kami agar Bapak Gubernur berkenan mendorong percepatan perluasan koridor Trans Jateng, termasuk penguatan armada, fasilitas halte, integrasi antarmoda, serta pola layanan yang menyesuaikan kebutuhan masyarakat di tiap kabupaten/kota.Demikian aspirasi ini kami sampaikan. Semoga dapat menjadi bahan pertimbangan dan prioritas dalam pengembangan transportasi publik di Jawa Tengah.Atas perhatian dan tindak lanjut Bapak Gubernur, kami ucapkan terima kasih.Hormat kami,</t>
  </si>
  <si>
    <t>Renc pemasangan hari ini sekitar pukul 2-3 , terima ksih</t>
  </si>
  <si>
    <t>Terimakasih atas perhatiannya, untuk lampu WL nantinya menyala 24 jam dan saat ini masih menunggu penyambungan listrik dari PLN, HARAP BERSABAR suwun</t>
  </si>
  <si>
    <t>Terimakasih atas masukannya, Siap, kami komunikasikan dengan pelapor.</t>
  </si>
  <si>
    <t>Terima kasih atas masukannya. dapat kami sampaikan bahwa sejak Trans Jateng operasional tahun 2017 sampai dg tahun 2025 ini dari 35 kab/kota, 14 kab/kota sdh terlayani atau dari 10 Wilayah Pengembangan (WP) sudah 5 WP yang terlayani layanan Trans Jateng. Dengan segala keterbatasan maka blm semua wilayah di jateng terlayani tetapi pemprov Jateng terus berupaya dg berkolaborasi dg pemkab/pemkot utk bersinergi dalam pengembangan dan penyediaan layanan angkutan aglomerasi perkotaan trans jateng, karena penyediaan layanan ini memerlukan komitmen dan dukungan dr seluruh pihak baik terkait kebijakan, perencanaan, anggaran dll. Demikian mohon dapat dimaklumi?</t>
  </si>
  <si>
    <t>halo kak di daerah mana nggih kak? mohon maaf kami dishub prov tidak memiliki kewenangan KIR kak, KIR Biasanya di Dishub Kota/Kab 🙏🏻</t>
  </si>
  <si>
    <t>Assalamualaikum Wr. Wb.
Selamat pagi, mohon maaf telah mengganggu waktunya Pak/Bu🙏
Perkenalkan, saya Meilany Masita, mahasiswa semester 7 Universitas Wahid Hasyim Semarang.
Saat ini saya sedang dalam tahap penyusunan skripsi, dan saya ingin menanyakan apakah di Dinas Perhubungan Siliwangi diperbolehkan menjadi tempat penelitian skripsi. Jika diperbolehkan, mohon informasi syarat atau prosedur apa saja yang perlu saya penuhi.
Atas perhatian dan waktunya, saya ucapkan terima kasih. 🙏
Wassalamualaikum Wr. Wb.</t>
  </si>
  <si>
    <t>Selamat pagi 
Sebelumnya mohon maaf mengganggu waktunya, perkenalkan saya Atina Alda Sadena, mahasiswa jurusan Komunikasi Penyiaran Islam UIN Walisongo Semarang konsentrasi Public Relations.
Maksud dan tujuan saya menghubungi adalah ingin menanyakan perihal surat pengajuan magang yang sudah kami serahkan pada Kamis 23 oktober 2025. Apakah diterima atau ditolak mohon konfirmasinya.
Sekian permohonan yang saya ajukan. 
Terimakasih🙏🏻</t>
  </si>
  <si>
    <t>Halo kak baik kami konfirmasi ke bid surat ya. apakah ada soft file suratnya kak?</t>
  </si>
  <si>
    <t>08.22, 3/11/2025</t>
  </si>
  <si>
    <t xml:space="preserve"> Boleh tanya berkas² utk KIR truk apa saja ya?
 Sama kalau terlambat KIR sehari apa kena denda?</t>
  </si>
  <si>
    <t>[11.02, 22/10/2025]</t>
  </si>
  <si>
    <t>Halo kak bisa ya, silakan mengirimkan surat permohonan ijin penelitian ke kantor kami ditujukan kepada Kepala Dinas Perhubungan Provinsi Jawa Tengah
untuk penelitian, tema nya apa ya kak?</t>
  </si>
  <si>
    <t>09.10, 5/11/2025</t>
  </si>
  <si>
    <t xml:space="preserve"> Selamat pagi ibu/bapak
Mohon izin saya dari PT.Blessing Rent Logistic lagi mengajukan permohonan rekomendasi SSU JPT untuk pemenuhan persyaratan verifikasi pada Oss bisa di bantu
 Saya sudah mengajukan permohonan tsb via Email perhubungan@jatengprov.go.id</t>
  </si>
  <si>
    <t>22.47, 11/11/2025</t>
  </si>
  <si>
    <t xml:space="preserve">Assalamu'alaikum mau tanya mengenai info pendaftaran mudik gratis pemprov jateng 2026
</t>
  </si>
  <si>
    <t xml:space="preserve"> walaikumsalam, halo kak belum dibuka ya kak, untuk mudik gratis info lengkap silakan ke Badan Penghubung jateng berikut kami sampaikan kontaknya. Terimakasih
Hotline 081318712523</t>
  </si>
  <si>
    <t>[10.07, 12/11/2025]</t>
  </si>
  <si>
    <t xml:space="preserve">Permisi kak mohon maaf mau tanya apakah ini disub berhubungan bis trans
 Halo kak, trans semarang atau trans jateng nggih?
Jateng kak
</t>
  </si>
  <si>
    <t>nggih kak silakan
 Trans batik mohon maaf kak?
trans batik solo ya kak? mohon maaf kewenangan kami hanya trans jateng ya kak</t>
  </si>
  <si>
    <t>13.56, 13/11/2025</t>
  </si>
  <si>
    <t>Halo Kak,
Perlu kami sampaikan bahwa untuk angkutan barang umum saat ini merupakan kewenangan Kementerian Perhubungan, sesuai dengan peraturan terbaru yaitu  PP Nomor 28 Tahun 2025 tentang OSS RBA.
Dengan demikian, Dinas Perhubungan Provinsi sudah tidak memiliki kewenangan dalam hal tersebut.
Silakan menghubungi Kementerian Perhubungan atau DPMPTSP Provinsi Jawa Tengah untuk memperoleh informasi dan kejelasan lebih lanjut.
berikut kami sampaikan kontak DPMPTSP Provinsi Jawa Tengah  nggih</t>
  </si>
  <si>
    <t xml:space="preserve"> Mau konsultasi berkaitan dgn Checklist persyaratan OSS RBA Jasa Pengurusan Transportasi
Utk pengurusan Management Mutu itu di Dinas Mana ya Pak?. Suwun👏🏻
</t>
  </si>
  <si>
    <t>11.14, 19/11/2025</t>
  </si>
  <si>
    <t xml:space="preserve">halo kak mohon maaf kami dari dishub prov.jateng tidak ada kewenangan KIR kak, silakah ke dishub kab/kota </t>
  </si>
  <si>
    <t xml:space="preserve">: saya mau kir mobil , bisa minta tlg di cek , mb ....
</t>
  </si>
  <si>
    <t>Monggo kak silahkan</t>
  </si>
  <si>
    <t>11.21, 17/11/2025</t>
  </si>
  <si>
    <t xml:space="preserve">Assalamualaikum
Selamat pagi Bapak/Ibu.
Perkenalkan, saya Retno Tri Hastuti mahasiswa Program Studi Manajemen Universitas Semarang.
Saat ini saya sedang melakukan penelitian dengan judul “Pengaruh Kualitas Pelayanan, Fasilitas, dan Harga terhadap Kepuasan Pelanggan Bus Rapid Transit (BRT) Trans Jateng Koridor Semarang-Grobogan.”
Saya mohon izin untuk mengirimkan surat permohonan izin riset terkait penelitian tersebut.
Mohon izin bertanya, apakah bisa saya mengirim surat izin riset melalui WhatsApp? 
Terima kasih banyak atas waktu dan bantuannya.
</t>
  </si>
  <si>
    <t>11.48, 23/11/2025</t>
  </si>
  <si>
    <t>Ada bazarnya kak, untuk info bazar bisa ke dinas koperasi dan umkm jateng nggih</t>
  </si>
  <si>
    <t xml:space="preserve">Selamat siang kak, untuk acara kopri jalan sehat apakah ada acara bazarnya kak?
</t>
  </si>
  <si>
    <t>[05.38, 25/11/2025</t>
  </si>
  <si>
    <t>walaikumsalam, halo kak pendaftaran belum dibuka, tunggu info selanjutnya di postingan sosmed terbaru kami ya</t>
  </si>
  <si>
    <t xml:space="preserve">Mohon info untuk pendaftaran jalan sehat tgl 29 Nopember di halaman kantor gubernur jateng. Makasih
</t>
  </si>
  <si>
    <t>10.25, 24/11/2025</t>
  </si>
  <si>
    <t>Halo kak mohon maaf  tahun ini kami tdk membuka loker. loker hanya di publish di akun sosmed resmi kami nggih dan pembukaan cpns dan pppk dari BKN. Maturnuwun</t>
  </si>
  <si>
    <t xml:space="preserve">Selamat siang kak, 
Apakah tersedia loker untuk perempuan ?
</t>
  </si>
  <si>
    <t>08.04, 1/12/2025</t>
  </si>
  <si>
    <t>Halo kak mohon maaf jika magang terkait hukum kami tdk ada kak🙏</t>
  </si>
  <si>
    <t xml:space="preserve"> Yth. Pimpinan Dinas Perhubungan Provinsi Jawa Tengah
Perkenalkan saya Dava Farhan Andhika, mahasiswa Semester 5 Program Studi Ilmu Hukum, Universitas Semarang. 
Sehubungan dengan program magang Fakultas Hukum Universitas Semarang yang akan dilaksanakan pada tanggal 19 Januari – 13 Februari 2026. Mohon petunjuk dan informasi mengenai apakah Dinas Perhubungan Provinsi Jawa Tengah membuka kesempatan magang bagi mahasiswa, khususnya di bidang yang relevan dengan Program Studi Ilmu Hukum. Saya sangat berminat untuk dapat belajar, berkembang, berkontribusi, dan menerapkan ilmu yang sudah saya dapatkan saat perkuliahan di Dinas Perhubungan Provinsi Jawa Tengah. 
Mohon informasi terkait kesempatan magang tersebut, Bapak/Ibu. 
Atas perhatian dan waktunya, saya ucapkan terima kasih. 
Hormat saya,
Dava Farhan Andhika
</t>
  </si>
  <si>
    <t xml:space="preserve"> pagi
mau nanya utk web nya sijangkar lg error kah?
</t>
  </si>
  <si>
    <t>[15.50, 2/12/2025]</t>
  </si>
  <si>
    <t>halo kak pemutakhiran data 2 tahunan terkait apa nggihSilahkan kunjungi tautan tsb utk tata cara dan persyaratan sudah ada semua 🙏🏽</t>
  </si>
  <si>
    <t xml:space="preserve">Mohon izin tanya kak, untuk persyaratan pemutakhiran data 2 tahunan itu apa saja ya kak
</t>
  </si>
  <si>
    <t xml:space="preserve"> Halo Kak,
Perlu kami sampaikan bahwa untuk angkutan barang umum saat ini merupakan kewenangan Kementerian Perhubungan, sesuai dengan peraturan terbaru yaitu  PP Nomor 28 Tahun 2025 tentang OSS RBA.
Dengan demikian, Dinas Perhubungan Provinsi sudah tidak memiliki kewenangan dalam hal tersebut.
Silakan menghubungi Kementerian Perhubungan atau DPMPTSP Provinsi Jawa Tengah untuk memperoleh informasi dan kejelasan lebih lanjut.
berikut kami sampaikan kontak DPMPTSP Provinsi Jawa Tengah  nggih</t>
  </si>
  <si>
    <t xml:space="preserve"> Halo Kak,
Perlu kami sampaikan bahwa untuk angkutan barang umum saat ini merupakan kewenangan Kementerian Perhubungan, sesuai dengan peraturan terbaru yaitu  PP Nomor 28 Tahun 2025 tentang OSS RBA.
Dengan demikian, Dinas Perhubungan Provinsi sudah tidak memiliki kewenangan dalam hal tersebut.
Silakan menghubungi Kementerian Perhubungan atau DPMPTSP Provinsi Jawa Tengah untuk memperoleh informasi dan kejelasan lebih lanjut.
 berikut kami sampaikan kontak DPMPTSP Provinsi Jawa Tengah  nggih</t>
  </si>
  <si>
    <t>Bukan  Kewenangan</t>
  </si>
  <si>
    <t>pelayaran</t>
  </si>
  <si>
    <t>Facebook</t>
  </si>
  <si>
    <t>Jumlah Postingan</t>
  </si>
  <si>
    <t>Jumlah Like</t>
  </si>
  <si>
    <t>Jumlah Komentar</t>
  </si>
  <si>
    <t>Januari</t>
  </si>
  <si>
    <t>Februari</t>
  </si>
  <si>
    <t>Maret</t>
  </si>
  <si>
    <t>April</t>
  </si>
  <si>
    <t>Mei</t>
  </si>
  <si>
    <t>Juni</t>
  </si>
  <si>
    <t>Juli</t>
  </si>
  <si>
    <t>Agustus</t>
  </si>
  <si>
    <t>September</t>
  </si>
  <si>
    <t>Oktober</t>
  </si>
  <si>
    <t>Nopember</t>
  </si>
  <si>
    <t>Desember</t>
  </si>
  <si>
    <t>Twitter Aduan</t>
  </si>
  <si>
    <t>Tweets</t>
  </si>
  <si>
    <t>Triwulan I</t>
  </si>
  <si>
    <t>Triwulan II</t>
  </si>
  <si>
    <t>Triwulan III</t>
  </si>
  <si>
    <t>REKAP MEDIA SOSIAL BULAN JANUARI 2026</t>
  </si>
  <si>
    <t>Ruas jl nasional Buntu Kroya Slarang di sepanjang jalur buntu s/d kroya banyak marka jalan sudah pudar/hilang..mohon untuk segera ditangani terima kasih</t>
  </si>
  <si>
    <t>jalan bandungrejo Mranggen Demak, jalan sudah di lebarkan dan dicor harusnya memperlancar pengendara eh tapi di buat perputaran truk dum dan malah bikin macet parah dari arah Semarang maupun purwodadi , padahal jalan sempit. gimana dong ketertiban pemerintah kab.demak khususnya , tolong di beri solusi nya biar jalan lancar dan ketertiban biar tidak semrawut ..</t>
  </si>
  <si>
    <t>Judul : Kecelakaan | Lokasi : Desa banyukuning kec.bandungan | Deskripsi Laporan : Ting penerangan jalan ambruk karena kecelakaan</t>
  </si>
  <si>
    <t>lapor min Ijen informasi kan ke pada yth BPK/ ibuk dishub jateng ruwas provinsi wonotunggal Kelu kesah penguna jala berapa titik lPJU padam &amp; pencahayaan Ter halang ranteng pohon saya sampekan lokasi depan tokoh bangunan kang samproni di desa Wates lPJU padam satu titik &amp; samping koprasi merah pintu ada ranting pohon mangah mengali pecayahan Posisi pas di tikuga, poin ke dua depan bengkel mobil iden desa brokoh sekendet kami mohon di pasang kaca cermin cekung posisi pas di tikungan &amp; rating pohon ber harap di pangkas megakagi kelihatan ber kendaran &amp; pencahaya malam hari tempat di situ sering lakah lantas memakan korban jiwah kami mohon dinas ter kaet segerah ambil tidak dan per baikan &amp; pemangkasa rating pohon &amp; per mohonan kami bagi wargah segerah Ter selesai kan terimakasih.</t>
  </si>
  <si>
    <t>Mau lapor lampu jalan provinsi di di desa Ngantru, kecamatan Tawangharjo, Kabupaten Grobogan mati. maps.google.com/?q=-7.086551,111.007462</t>
  </si>
  <si>
    <t>Aduan Kemacetan jalan raya Semarang- Purwodadi tepatnya di depan PT. Formosa dan PT. Holly Desa Gebangan Kec. Tegowanu Kab. Grobogan akibat jam kepulangan pekerja bersamaan dengan jam keberangkatan pengguna jalan lain dari arah Purwodadi ke arah semarang maupun sebaliknya. Mohon jam kepulangan PT. Formosa dan PT. Holly di sesuaikan seperti tahun sebelumnya yaitu jam 06.00 WIB atau sekalian di mundurkan jam 08.00 WIB</t>
  </si>
  <si>
    <t>ijin pak, mau tanya, kapan trans jateng sampai ke kota pekalongan pak? kok belum ada kabar nya? mungkin sangat membantu pak kalo sudah sampai kota pekalongan</t>
  </si>
  <si>
    <t>Tolong banget ini buat Dishub Jateng, mau sedikit curhat soal lampu warning light (WL) yang ada di gang samping SMA Negeri Wonotunggal. Lampunya sekarang mati, padahal baru sekitar 2 bulan yang lalu dipasang.Yang bikin bingung, listriknya masih nyala, cuma lampu warning-nya saja yang tidak berfungsi. Jadi kelihatannya bukan mati total, tapi memang lampu peringatannya yang nggak hidup.Padahal lokasi ini cukup ramai, apalagi pas jam berangkat dan pulang sekolah, juga malam hari. Banyak kendaraan lewat, dan tanpa lampu warning jelas rawan dan berbahaya, terutama buat pengendara luar daerah yang belum hafal kondisi jalan.Sayang sekali kalau fasilitas yang masih baru sudah tidak berfungsi, sementara fungsinya penting buat keselamatan pengguna jalan. Mohon kiranya bisa dicek langsung ke lapangan dan segera dibenahi, supaya manfaatnya bisa dirasakan lagi oleh masyarakat.Terima kasih atas perhatian dan respon dari Dishub Jawa Tengah. Semoga bisa segera ditindaklanjuti 🙏</t>
  </si>
  <si>
    <t>Kak boleh di bantu untuk penerangan jalan lampu kota² di sekitar depan SD Kuripan 3 sampai Alfamart Kuripan padam sudah dari lama sehingga kalau malam gelap dan minta bantu tegur untuk perusahaan Arisa karena banyak truk kontainer yg parkir di bahu jalan sepanjang jalan balaidesa Kuripan sampai SD Kuripan 3</t>
  </si>
  <si>
    <t>Asalamualaikum Halo min izin🙏🏻 melaporkan untuk mungkin bisa memberikan penambahan LPJU di Jalur Provinsi Lasem-Jatirogo min🙏🏻😇 Matursuwun min😇🙏🏻</t>
  </si>
  <si>
    <t>Mau menyampaikan jalan di depan Univ Muh KRA gelap ketika malam hari + hujan sampai tidak terlihat batas jalan nya. Sebaiknya marka jalan dan pembatas jalan diperbaiki agar terlihat pengendara mobil demi keselamatan Warga Karaganyar yg kembali ke rumah. Terima kasih sudah membaca keluh kesah saya, semoga kepedannya lebih baik 🙏Titik koordinat dari (-7.5850836, 110.9146629) sampai (-7.5888175, 110.9236993)</t>
  </si>
  <si>
    <t>Mohon kepada Dinas Perhubungan Provinsi Jawa Tengah agar segera menganggarkan dan memasang rambu ZOSS di depan SD Negeri Wates 01 dan SMA Negeri 1 Wonotunggal, kanan-kiri jalan.Saat ini, arus kendaraan di sekitar sekolah sangat padat dan ramai. Depan SMA dilewati jalan provinsi, di mana kendaraan melaju dengan kecepatan tinggi dan pengawasan terbatas, sehingga risiko kecelakaan menjadi jauh lebih tinggi. Sementara itu, samping SMA ada jalan kabupaten yang juga ramai dilalui kendaraan, termasuk truk galian C dan kendaraan lain yang sering melaju cepat atau belok asal-asalan, tanpa menyadari bahwa area ini adalah zona sekolah. Kondisi seperti ini jelas menimbulkan risiko serius bagi keselamatan siswa dan masyarakat sekitar, terutama saat jam masuk dan pulang sekolah.Area ini sendiri sudah memenuhi standar ZOSS, sehingga yang dibutuhkan saat ini hanyalah pemasangan rambu sebagai penanda resmi zona sekolah. Keterlambatan dalam pemasangan rambu dapat menimbulkan risiko keselamatan yang nyata, karena pengendara tidak mendapatkan peringatan yang jelas. Kehadiran rambu ZOSS akan sangat membantu memberi peringatan tegas kepada pengendara, mengurangi potensi kecelakaan, dan mencegah hal-hal yang tidak diinginkan terjadi.Tolong dipasang secepatnya jika ada stok rambu, karena permintaan ini merupakan aspirasi warga Wonotunggal, permintaan pak polisi, dan juga dukungan dari guru-guru, demi keselamatan anak-anak dan masyarakat sekitar. Pemasangan rambu ini paling cuma 2 rambu doang, sehingga sebenarnya prosesnya cepat dan sederhana. Jika memungkinkan, pemasangan bisa menggunakan dana swadaya atau sumber lain, agar tidak perlu menunggu anggaran resmi. Kalau menunggu anggaran perubahan, realisasinya biasanya baru akhir tahun, dan keselamatan warga akan terancam lebih lama.Menurut informasi dari pihak polisi, area ini sudah menjadi prioritas Polsek Wonotunggal setiap pagi saat dijaga, dan yang menjadi kekurangan hanyalah rambu ZOSS sebagai penanda resmi zona sekolah. Polsek bahkan menyampaikan bahwa pemasangan rambu ZOSS akan membantu pengawasan pagi menjadi lebih tertib, agar pengendara menyadari bahwa ini adalah zona sekolah, sehingga risiko kecelakaan bisa lebih diminimalkan.Apalagi, SMA ini sedang menjadi prioritas Disdikbud Jateng, sehingga Dinas Perhubungan harus mendukung sepenuhnya demi kelancaran dan keselamatan di area sekolah. Pemasangan rambu ini bukan sekadar formalitas, tetapi merupakan langkah nyata untuk melindungi anak-anak dan masyarakat, sekaligus menunjukkan tanggung jawab dan kepedulian Dinas terhadap keselamatan publik.Tindak lanjut cepat dari Dinas perhubungan akan sangat berarti bagi keselamatan warga dan menjadi bukti nyata bahwa Dinas Perhubungan serius menjalankan tugasnya. Kegagalan mengambil tindakan tepat waktu, terutama di area yang rawan dan sudah menjadi perhatian polisi, dapat menimbulkan konsekuensi serius yang seharusnya bisa dihindari.</t>
  </si>
  <si>
    <t>Mohon untuk dinas terkait provinsi Jawa Tengah ijin mau lapor Lampu PJU depan perumahan Green Garden Grogol Sukoharjo, yang baru aja dipasang ada satu tiang lampu yang miring lampu paling utara sendiri pak posisi tiang lampu PJU miring dan kabelnya putus mohon untuk diperbaiki terima kasih.. .</t>
  </si>
  <si>
    <t>Pak lampu PJU di Jalan Solo-Tawangmangu sekitar Gemblong Duren 357 Gayamdompo, Popongan banyak yang mati. Mungkin sekitar 6-7 lampu 1 deret. Sudah pernah kirim aduan 3bulan lalu tapi belum ada tindakan sama sekali, Mohon bisa untuk segera diperbaiki</t>
  </si>
  <si>
    <t>Jadwal keberabgkatan bus patas semarang ke jogja todak Ada. Petugas dinas perhubungan pun tidak punya informasi jadwal keberabgkatan . Mestinya ada sistem online yg bisa mengakses perusahaan otobis kapan bus tiba sehingga penumpang tidak menunggu brrjam jam. Sy sudah menunggu hampir 2 jam itupun untung masih ada kursi kosong . Ini menjadi bukti bahwa layanan tramsportasi sekarang ke jogja masih buruk sejak saya kuliah th 1980 an sampai sekarang</t>
  </si>
  <si>
    <t>Ijin lapor terkait penerangan di sepanjang jalan lingkar timur Sukoharjo tepatnya di RS Nirmalasuri Ketimur sampai perempatan bugo minim PJU kalau malam hari sangat gelap mohon untuk ditambahkan lampu PJU supaya masyarakat terbantu saat melewati jalan tersebut agar lebih terang.. Terima kasih</t>
  </si>
  <si>
    <t>sepanjang jalan gubug grobogan,mulai dari bunderan gubug arah ke purwodadi sampai jembatan sungai tuntang gubug kalau malam gelap,karena lampu penerangan jalan gak nyala.Disepanjang jalan tsb tiang lampu jalan setidaknya ada 6 tiang tapi yg ada lampunya cuma 2 tiang.Mohon yg 4 tiang segera dipasang lampu penerangan ya min sebelum ada laka kalau malam hari n juga agar terang.tks</t>
  </si>
  <si>
    <t>Ijin Melapor Admin JNNMohon Perbaikan PJU Di Ruas Jalan Propinsi Sidareja-Cukangleuleus Itu Ada Yang MatiTitik PJU Mati :1.Sebelah Utara Masjid At Taqwa Dusun Kedungwringin Desa Tinggarjaya .2. Depan Toko Bahan Bangunan Pal Tiga .3. Mohon Pengecekan PJU Dari Mulai Pintu Rel KAI Cipari Ke Arah Kecamatan Sidareja,Agar Yang Mati DiperbaikiDan Potong Juga Ranting Pohon Yg Menutupi Lampu PJU .Dan Saya Mau Tanya, Untuk Lampu PJU Tenaga Surya Mulai Dari Barat SPBU Tegalsari Itu Kok Ada Yang Mati Dan Dan Ada Yang Nyala,Kenapa Tidak Juga Diperbaiki.Sudah Bertahun-Tahun Mati Lho ,Padahal Di Ruas Jalan Propinsi .Demikian Laporan Saya,Saya Tunggu Tindak Lanjut Dan Perbaikan PJU Baik Yang Menggunakan Listrik Maupun PJU Yg Menggunakan Tenaga Surya .Katanya JATENG NGOPENI NGLAKONI,Tolong Nyatakan Jangan Cuma Tulisan !!</t>
  </si>
  <si>
    <t>Trengguli macet parah Pak, bisa dicoba sistem contra flow ndak?</t>
  </si>
  <si>
    <t>Trengguli macet parah Pak. Bisa dibuat rekayasa lalu lintas tidak?</t>
  </si>
  <si>
    <t>judul adun lampu PJU padam ada 3 titik lokasi y di jalan provinsi sampingan tokoh bahan bagunan kang feri ada lPJU padam 2 titik bersampingan di desa brayo &amp; depan gg perumahan brayo indah desa ujung biru lPJU padam 1 titik kami mohon dinas ter kaet segerah per baikan mengigat musim hujan jalan supaya terang terimakasih.</t>
  </si>
  <si>
    <t>LAMPU PJU dari terminal jetak sampai perbatasan Jepara yg nyala hanya 6 DARI 49 LAMPU. JALAN GELAP GULITAAAAAA. MOHON DIPERBAIKI APALAGI MUSIM HUJAN DAN JALAN BERLUBANG</t>
  </si>
  <si>
    <t>*Laporan Pengaduan*Kepada Yth.BAPAK GUBERNUR JAWA TENGAHDengan hormat,Saya pengguna jalan purwodadi semarang tepatnya di jalan perempatan mangunsari kec Tegowanu arah pabrik semen , melaporkan adanya masalah kemacetan lalu lintas yang terjadi setiap pagi karena truk-truk besar parkir di bahu jalan. Hal ini menyebabkan jalan menjadi sempit dan memicu kemacetan total.*Keterangan:*- Lokasi: Jalan purwodadi semarang desa mangunsari kec tegowanu depan Formusa- Waktu: Setiap pagi, sekitar jan 06.00- Kondisi: Truk-truk besar parkir di bahu jalan, menyebabkan jalan menjadi sempit dan memicu kemacetan- Dampak: Kemacetan total, mengganggu aktivitas masyarakat dan menyebabkan kerugian waktu dan ekonomiSaya mohon agar pihak terkait dapat mengambil tindakan untuk mengatasi masalah ini, seperti:- Menempatkan petugas untuk mengatur lalu lintas- Memberikan sanksi kepada truk-truk yang parkir di bahu jalanSaya berharap laporan ini dapat ditindaklanjuti dengan segera. Terima kasih atas perhatian dan kerja sama.*Lampiran:*- Foto-foto kondisi jalan yang macet terlampir</t>
  </si>
  <si>
    <t>Di perempatan Daplang desa Mangunsari setiap pagi sering macet banyak pabrik volume kendaraan penuh full tolong segera ditindak lanjuti baiknya dikasih traffic light sama penjagaan Polri setiap pagi macet mengular dari timur ke barat sampai kurang lebih 5 km</t>
  </si>
  <si>
    <t>Kami warga Desa Brayo Kecamatan Wonotunggal dengan sangat serius memohon sekaligus mendesak Dinas Perhubungan Provinsi Jawa Tengah agar segera merealisasikan pemasangan RPPJ dan warning light di wilayah Gang Jl Brayo–Wates demi keselamatan pengguna jalanGang tersebut berada di tikungan jalan tembusan antar jalan provinsi sehingga arus lalu lintas sangat ramai dan tingkat risiko kecelakaan sangat tinggi setiap hariAdapun isi RPPJ yang kami harapkanBelok ke SMA N 1 Wonotunggal dan WarungasemLurus ke Bandar BladoArah sebaliknya jika lurus ke Batang, Semarang atau PekalonganFakta di lapangan sudah sangat memprihatinkan karena lokasi ini sudah makan puluhan korban sehingga kondisi ini tidak bisa lagi dianggap sepele dan tidak bisa terus dibiarkan tanpa tindakan nyata dari pihak berwenangSetiap keterlambatan penanganan berarti membuka peluang terjadinya korban berikutnya dan ini seharusnya menjadi perhatian seriusKami dengan tegas meminta agar fasilitas ini diprioritaskan dan dianggarkan melalui anggaran perubahan akhir tahun sebagai bentuk perlindungan terhadap keselamatan masyarakatKami juga menegaskan bahwa RPPJ harus dipasang terlebih dahulu karena posisi gang berada di tikungan dan dari arah jalan utama gang tidak terlihat jelas sehingga pengendara terutama yang tidak mengetahui kondisi sering melaju kencang dan kecelakaan sudah terjadi berkali-kaliDengan adanya RPPJ setidaknya pengendara akan tahu bahwa di lokasi tersebut ada gang dan akan lebih waspada saat melintasBahkan kami sangat berharap RPPJ dapat dipasang segera sekalipun menggunakan dana swadaya atau mekanisme apa pun yang memungkinkan karena kondisi ini sudah sangat darurat dan kami benar-benar memohon pertolonganWarning light diharapkan dapat menyusul di akhir tahun sebagai penguatan keselamatan tambahanPerlu diketahui pula bahwa Gang Jl Brayo–Wates ini merupakan jalan tembusan antar jalan provinsi sehingga volume kendaraan sangat tinggi dan jalannya selalu ramaiSelain itu jalan ini juga sudah direncanakan akan dilebarkan oleh Pemkab Batang menjadi lebar 6 meter dan telah masuk dalam dokumen perencanaan Dinas PU Kabupaten sehingga volume kendaraan ke depan dipastikan akan semakin meningkat dan potensi kecelakaan akan semakin besar bila tidak diantisipasi sejak sekarangKami sampaikan permohonan ini dengan sungguh-sungguh bukan untuk bercanda atau main-mainApabila Dinas Perhubungan Provinsi Jawa Tengah masih meragukan kondisi di lapangan, kami persilakan untuk turun langsung ke lokasi dan mewawancarai puluhan warga yang mengetahui dan merasakan langsung dampak serta kejadian kecelakaan di titik tersebutKami berharap Dinas Perhubungan Provinsi Jawa Tengah benar-benar menunjukkan keseriusan, tanggung jawab, dan kehadiran negara dalam melindungi keselamatan masyarakat dengan menindaklanjuti permohonan ini secara cepat, nyata, dan bukan sekadar formalitasTerima kasih</t>
  </si>
  <si>
    <t>Matinya lampu penerangan jalan tersebut menyebabkan kondisi jalan menjadi gelap pada malam hari, sehingga mengurangi jarak pandang pengguna jalan. Untuk titik lokasi -7.423851,109.971925 (Mohon sertakan dokumentasi setelah di perbaiki) kemarin sempat melaporkan di lapor bupati wonosobo tapi belum ada tindak lanjut/belum di perbaiki sampai sekarang</t>
  </si>
  <si>
    <t>PJU di jalan Provinsi Slawi-Jatinegara mati total...Tepatnya di sekitar instalasi pengelolaan tinja (Sebelum Galian C)Kalo dari utara mulai dari Jembatan keselatan sampai PJU terakhir timur tikungan..Tambahan : 1 lampu selatan SDN Dukuhjati Kidul 01 juga mati (Atas Jembatan Kecil/Depan Cucian Mobil)</t>
  </si>
  <si>
    <t>Mohon untuk dinas terkait provinsi Jawa Tengah di jalan lingkar timur Sukoharjo tepatnya Perempatan Bugo ke barat terdapat 5 PJU disitu ada 3 PJU yang mati pak mohon segera diperbaiki.. Depan Pondok Dahar sumilir ke itu mati kebarat mati semua mohon untuk segera diperbaiki</t>
  </si>
  <si>
    <t>Semangat pagi Bapak Gubernur dan PEMPROV JATENGPak tolong ya, tolongggggg sekali bantuannya, terimakasih banyak sebelum di Aspal Ulang Perempatan PADISENTRA sudah di beri 4 skripsi TUMBLE KEJUT,tapi kenapa hanya PEREMPATAN PADISENTRA, KLINIK MASYITHOH sedangkan Beberapa Spot LANGGANAN LAKA MAUT ini kok TIDAK diberi RUMBLE KEJUT antara lain :(MOHON masing-masing PERTIGAAN dan PEREMPATAN di bawah ini baik JALAN PROVINSI JENDERAL SUDIRMAN maupun JALAN KABUPATEN GATOT SUBROTO sampai PASAR DANASRI, Mohon sekali bantuannya DIBERI 7 STRIP RUMBLE KEJUT TEBAL, PENUH dari BAHU KIRI sampai BAHU KANAN JALAN dan LAMPU MERAH di Titik Kritis dibawah ini)Supaya kendaraan KURANGI KECEPATAN karena ada RAMBU TANDA PEREMPATAN, TANDA PERTIGAAN, RJMNLE KEJUT TEBAL 1 BADAN JALAN PENUH, dan LAMPU MERAH-KUNING-HIJAU.Karena di PADISENTRA KROYA sebelumnya sudah diberi 4 RUMBLE KEJUT STANDAR TIDAK TEBAL sebelum di ASPAL ULANG beberapa waktu lalu yang sekarang HILANG RUMBLE KEJUTNYA TERTUTUP PENGASPALAN ULANG Jalan Provinsi Jenderal Sudirman bbrpa waktu lalu, Jaraknya dari PEREMPATAN PADISENTRA TERLALU JAUH dari Titik PEREMPATAN PADISENTRA dan TIPIS, Kendaraan tetap melaju SANGAT KENCANG, kami warga dekat PADISENTRA sampai ngeri, HARUS DIBERI RUMBLE KEJUT + LAMPU MERAH HIJAU KUNING.Jenderal Sudirman KROYA :1)) PEREMPATAN Kantor Desa PEKUNCEN (RUMBLE KEJUT TEBAL 1 BADAN JALAN PENUH dan LAMPU MERAH HIJAU KUNING maaf "JANGAN LAMPU KUNING SAJA yang BERKEDIP PERCUMA")2) PERTIGAAN PATROL (RUMBLE KEJUT 1 BADAN JALAN PENUH TEBAL menambah RAMBU KUNING BERKEDIP karena dilokasi ini sering terjadi LAKA MAUT) (Barat Perempatan Pekuncen, yang ada Selipan padi BATAS DESA, Timur PLN KROYA)3) PEREMPATAN PADISENTRA KLINIK MASYITHOHJalur ini adalah JALUR PENYEBRANGAN SISWA SMPN 2 KROYA dan MOBILISASI PASIEN, KELUAR MASUK AMBULANS dari dan ke KLINIK MASYITHOH , SANGAT RAWAN LAKA MAUT)"(LAMPU MERAH-KUNING-HIJAU "JANGAN LAMPU KUNING BERKEDIL, P E R C U M A"dan 7 STRIP RUMBLE KEJUT TEBAL di ke 4 jalur PEREMPATAN "3) PEREMPATAN NGASEM (Bahaya ada SDN 2 KROYA, anak anak menyebrang)(LAMPU MERAH-KUNING-HIJAU SUDAH ADA Tinggal dan 7 STRIP RUMBLE KEJUT TEBAL yang belum ada di ke 4 jalur PEREMPATAN )4) PERTIGAAN INDOMART jalur ke STASIUN KROYA, Masjid Jl. GATOT SUBROTO (Jalan KABUPATEN)SANGAT RAWAN KECELAKAAN, kendaraan keluar masuk dari Masjid, PERTIGAAN GANDA samping dan seorang INDOMART(LAMPU MERAH-KUNING-HIJAU dan 7 STRIP RUMBLE KEJUT TEBAL di ke 4 jalur PEREMPATAN )5) PERTIGAAN GANDA MAUT PUCUNG KIDUL, yang ke arah WISATA LAUT WIDARAPAYUNG dan OVERPASS SIGONG(LAMPU MERAH-KUNING-HIJAU dan 7 STRIP RUMBLE KEJUT TEBAL di ke 4 jalur PEREMPATAN )6) PERTIGAAN PASAR DANASRI(RUMBLE KEJUT TEBAL)Coba dipasang CCTV bapak GUBERNUR dan PEMPROV JATENG akan bisa lihat jelas Kelakuan PENGEMUDI Kendaraan yang melaju SANGAT CEPAT terutama saat melewati PEREMPATAN, PERTIGAAN berani ambil lajur kanan menyalin dengan kecepatan tinggi sering Pemotor sampai keluar TROTOAR menghindar.Hal ini karena TANPA ADANYA :* RAMBU TANDA PEREMPATAN* TANDA PERTIGAAN* BATAS KECEPATAN* RUMBLE KEJUT yang PENUH dari Ujung Bahu jalan kiri sampai Ujung Bahu jalan Kanan.Mohonnnnn sekali Bantuannya ya Bapak GUBERNUR dan PEMPROV JATENG KESERIUSANNYA menolong kami di KROYA.Kalau PEMPROV AKTIF bantu sejahterakan masyarakat, memenuhi permintaan kami ini maka masyarakat akan melihat KEPEDULIAN PEMPROV JATENG &amp;amp; PEMKAB CILACAP sehingga mereka akan SADAR BAYAF PAJAK KENDARAANNYA yang selama ini mereka ogah ogahan karena banyak jalan rusak, tanpa RAMBU LALIN, TANPA RUMBLE KEJUT, GANPA LAMPU MERAH.Saya minta hal ini karena masukan masyarakat yang ketakutan saat dijalan, melihat begitu cepatnya kendaraan melaju baik siang hari, sore, malam bahkan subuh karena lalu lelang kendaraan keluar PASAR INDUK KROYA dari luar Kota Kroya.MOHON BANTUANNYA, Terimakasih bapak GUBERNUR LUTFI dan PEMPROV JATENG NGOPENI JATENG, GUSTI MBERKAHI JATENG. Amin</t>
  </si>
  <si>
    <t>ad</t>
  </si>
  <si>
    <t>Baik terima kasih atas laporannya ... terkati dg laporan yg saidara sampaikan kami infokan bhw ruas jl tsb adl jl provinsi. Dan ruas jl tsb sdh kami rencanakan utk penggelaran marka. di th 2026.</t>
  </si>
  <si>
    <t>Terima kasih atas atensi Saudara. Perlu kami sampaikan bahwa pelebaran dan pengecoran jalan pada prinsipnya bertujuan untuk meningkatkan kapasitas jalan serta memperlancar arus lalu lintas. Namun demikian, kami memahami bahwa keberadaan perputaran kendaraan angkutan barang (dump truck) di lokasi yg dimaksud saat ini justru menimbulkan perlambatan arus dan kemacetan, baik dari arah Semarang maupun Purwodadi. Akan kami lakukan koordinasi dg instansi terkait guna membahas permasalahan tersebut, kepada para pengguna agar berhati hati dalam berkendara karena keselamatan dijalan merupakan tanggung jawab kita bersama. Demikian terima kasih</t>
  </si>
  <si>
    <t>Terimakasih atas informasinya, untuk memudahkan kami menindaklanjuti, mohon dibantu titik koordinat dan gmapsnya. Maturnuwun</t>
  </si>
  <si>
    <t>Terimakasih atas masukannya, 1. untuk lampu pju setelah kami cek ke lokasi memang benar mati dikarenkan driver lampu gosong terkena petir2. Untuk ranting pohon yg menghalangi pju sudah kami koordinasikan dg dinas terkait namun demikian sampe skr belum di tindak lanjuti3. Untuk permintaan cermin tikung akan kami realisasi segera dengan mempertingkan ketersidiaan anggaran yg ada</t>
  </si>
  <si>
    <t>Terimakasih atas laporannya, perbaikan akan segera kami lakukan setelah sparepart tersedia, terimakasih</t>
  </si>
  <si>
    <t>Terimakasih atas saran dan masukan saudara, akan kami komunikasikan dengan manajemen Formosa karena terkait dengan kewajiban mitigasi yg harus dipenuhi sesuai dengan persetujuan teknis analisis dampak lalu lintas oleh perusahaan tersebut... maturnuwun</t>
  </si>
  <si>
    <t>terimakasih atas informasinya, baik kak nanti dalam kesempatan pertama akan kami cek ke lokasi, suwun.</t>
  </si>
  <si>
    <t>Terimakasih atas laporannya, perbaikan lampu akan kami lakukan setelah suku cadang yang dibutuhkan tersedia, untuk truk kontainer yang parkir pada sekitaran pabrik Arisa, akan kami koordinasikan dengan pihak manajemen pabrik dengan acuan dokumen andalalin sebagai dasarnya, kepada para pengguna jalan agar hati hati serta konsentrasi dalam berkendara, pastikan komponen utama keselamatan pada kendaraan terutama rem dan lampu berfungsi secara optimal, terimakasih</t>
  </si>
  <si>
    <t>Terima kasih atas atensi Saudara dlm upaya peningkatan keselamatan lalu lintas jalan. Perlu kami smpkan bahwa ruas jalan Lasem-Sale/Bts. Prov. Jatim dg panjang 31,2 km telah terpasang 209 unit LPJU. Hal ini tentu saja blm bisa memenuhi kebutuhan yg ada. Pemprov Jateng akan terus berupaya melakukan pemenuhan kebutuhan perlengkapan jalan secara bertahap sesuai prioritas dan ketersediaan anggaran yang ada. Tetap berhati2 dlm berkendara pastikan kondisi kendaraan laik jalan karena keselamatan merupakan tanggung jawab kita bersama. Terima kasih ?</t>
  </si>
  <si>
    <t>Terima kasih laporannya akan segera kami lakukan pengecekan ke lokasi</t>
  </si>
  <si>
    <t>Terimakasih atas masukannya, sebagai bahan informasi pada tahun 2025 Dinas Perhubungan Provinsi Jawa Tengah dalam hal ini BPSPP Wilayah VI sudah memasang perlengkapan jalan di lokasi tersebut dengan maksud dan tujuan yaitu untuk mengurangi dan mencegah terjadinya kecelakaam lalu lintas, adapun perlengkapan jalan yang dimaksud berupa :1. Zebra cross2. Rumble strip3. Marka jalan3. Warning light4. Rambu peringatan yang bertuliskan Kurangi Kecepatan Banyak Anak Sekolah Menyebrang ( dipasang disebelum dan sesudah lokasi )</t>
  </si>
  <si>
    <t>Terimakasih laporan nya akan segera ditindaklanjuti</t>
  </si>
  <si>
    <t>Terimakasih laporan nya, akan segera kami lakukan pengecekan ke lokasi</t>
  </si>
  <si>
    <t>Terimakasih informasinya, untuk memudahkan kami menindaklanjuti mohon info di Terminal mana? dan kejadian pada tanggal berapa?</t>
  </si>
  <si>
    <t>Terima kasih atas atensi Saudara dlm upaya peningkatan keselamatan lalu lintas jalan. Perlu kami smpkan bahwa ruas jalan lingkar Timur Sukoharjo dg panjang jalan kurleb 8,12 KM telah terpasang sejml 51 unit PJU. Hal ini tentu saja blm bisa memenuhi kebutuhan yg ada. Pemprov Jateng akan terus berupaya melakukan pemenuhan kebutuhan perlengkapan jalan secara bertahap sesuai prioritas dan ketersediaan anggaran yang ada. Tetap berhati2 dlm berkendara pastikan kondisi kendaraan laik jalan karena keselamatan merupakan tanggung jawab kita bersama. Terima kasih ?</t>
  </si>
  <si>
    <t>Terimakasih atas laporannya, perbaikan akan kami lakukan setelah spare part yang dibutuhkan tersedia, terimakasih</t>
  </si>
  <si>
    <t>Baik terima kasih atas laporannya ... segera kami lakukan pengecekan ke lokasi yg dimaksud oleh pelapor</t>
  </si>
  <si>
    <t>Telah dilakukan contraflow oleh satlantas polres demak agar arus lalu lintas tidak macet pada tanggal 19 Januari 2025 pukul 09.30</t>
  </si>
  <si>
    <t>untuk rekayasa lalin Trengguli merupakan kewenangan satlantas polres demak dan telah dibuat rekayasanya.</t>
  </si>
  <si>
    <t>Terima kasih atas masukannya akan kami agendakan waktu untuk cek ke lokasi dimaksud. Terima kasih</t>
  </si>
  <si>
    <t>Terimakasih atas laporannya, saran dan masukan saudara sudah kami koordinasikan dengan bidang teknis dan telah disampaikan ke manajemen Formosa untuk mengendalikan truk yg akan masuk ke perusahaannya agar tidak parkir di bahu/badan jalan,</t>
  </si>
  <si>
    <t>Terimakasi atas informasinya untuk penertibannya akan kami koordinasi dengan Dishub Kab.Grobogan dan satlantas Kab.Grobogan.</t>
  </si>
  <si>
    <t>Terimakasih atas informasinya, akan kami cek ke lokasi bersama dengan Kepolisian untuk dilakukan pengamatan langsung dilapangan, apakah di lokasi tersebut sudah saatnya di pasang RPPJ dan WL, suwun.</t>
  </si>
  <si>
    <t>baik terima kasih atas laporannya... terkait dg laporan Saudara mohon diperjelas nama ruas jl dimaksud mengingat perlengkapan jl di ruas jl provinsi di wilayah Kab Wonosobo pengelolaannya mnjdi kewenangan BPSPP Wilayah V Banyumas. Sehingga akn kmi lakukan upaya2 pemeliharaan. mtrnwn.</t>
  </si>
  <si>
    <t>Terimakasih atas informasinya, segera akan kami cek kondisi PJU tersebut...sekedar informasi hari Rabu 21 jan 2026 kami melaksanakan perbaikan di ruas tersebut tepatnya di daerah Bogares Slawi dan masih satu ruas dg jalan yg dilaporkan diatas</t>
  </si>
  <si>
    <t>Terimakasih, akan segera kami tindaklanjuti</t>
  </si>
  <si>
    <t>Baik terima kasih atas laporannya. Ada beberapa hal yang kmi sampaikan bahwa:1. Rumble strip yang telah terpasang dan sekarang sdh tertutup oleh kegiatan overlay jalan, akan kami pasang kembali di tahun 20262. Utk WL yg telah terpasang di ruas jl trsbt sdh melalui kajian dan data volume laka dari Polres Cilacap sbgai bahan rekomendasi dalam pemasangan perlengkapan jl.3. Terkait dg permohonan rumble strip sbgmna usulan saudara akan kami pasang sesuai dg ketentuannya sbgmna diatur dlm regulasi yaitu : PM 67 tahun 2018 tentang Marka Jalan</t>
  </si>
  <si>
    <t>[09.45, 2/1/2026</t>
  </si>
  <si>
    <t xml:space="preserve"> Selamat Pagi Min
 Mau tanya
 Apakah pembatasan lalu lintas masih berlaku?
Sama Demak masih banjir tidak ya min
 Min gmna infonya
</t>
  </si>
  <si>
    <t>Apakah pembatasan lalu lintas masih berlaku?
Selamat pagi, informasi yang dapat kami sampaikan terkait dengan pembatasan lalu lintas masih berlaku sampai dengan tanggal 4 Januari 2026
Sama Demak masih banjir tidak ya min
Tidak terjadi banjir, Sayung terpantau aman</t>
  </si>
  <si>
    <t xml:space="preserve"> mau mengajukan pengaduan terkait pembatas jalan di jalan Sukoharjo-Wonogiri..
 kemarin waktu hujan deras dan kebetulan saya pulang dari Pacitan, pada jalan tersebut tidak terlihat pembatas jalan.. mohon untuk di cat kembali nggih, terima kasih 🙏🏻
</t>
  </si>
  <si>
    <t>mohon maaf kak, untuk saat ini event mudik gratis belom ada</t>
  </si>
  <si>
    <t>terima kasih kak atas laporannya, benar status jalan tersebut ruas jalan provinsi, 
saat ini menurut data kami jumlah LPJU terpasang 89 titik dalam kondisi baik, dan 95 titik sebagai kebutuhan. 
sesuai lokasi yang Bapak lampirkan sudah termasuk di dalam data kebutuhan kami. 
terima kasih</t>
  </si>
  <si>
    <t xml:space="preserve"> Halo kak mohon maaf mudik dan balik gratis belum dibuka ya kak. untuk mudik gratis informasi lengkap bisa menghubungi Badan Penghubung Jawa Tengah. berikut kami sampaikan kontaknya 081318712523</t>
  </si>
  <si>
    <t>15.59, 2/1/2026</t>
  </si>
  <si>
    <t>19.08, 3/1/2026</t>
  </si>
  <si>
    <t>18.41, 3/1/2026</t>
  </si>
  <si>
    <t>11.12, 6/1/2026</t>
  </si>
  <si>
    <t>10.55, 5/1/2026</t>
  </si>
  <si>
    <t>12.49, 9/1/2026</t>
  </si>
  <si>
    <t>19.29, 10/1/2026</t>
  </si>
  <si>
    <t>18.42, 10/1/2026</t>
  </si>
  <si>
    <t>18.09, 11/1/2026</t>
  </si>
  <si>
    <t>09.07, 19/1/2026</t>
  </si>
  <si>
    <t>17.56, 14/1/2026</t>
  </si>
  <si>
    <t>20.20, 13/1/2026</t>
  </si>
  <si>
    <t>21.04, 8/1/2026</t>
  </si>
  <si>
    <t>15.50, 13/1/2026</t>
  </si>
  <si>
    <t>13.04, 13/1/2026</t>
  </si>
  <si>
    <t>01.25, 14/1/2026</t>
  </si>
  <si>
    <t>11.08, 19/1/2026</t>
  </si>
  <si>
    <t xml:space="preserve"> Hallo selamat siang kak. 
Kak masih jadi ketua/panitia mutis gak ya ?
</t>
  </si>
  <si>
    <t xml:space="preserve"> Maaf ijin bertanya. Apakah ada jadwal mudik gratis lebaran/hari raya Idul Fitri 2026?? Yang berangkat dari  Jateng (Semarang) tujuan ke Jakarta Timur (Jatinegara)
Jika ada , mohon infonya. Terimakasih
</t>
  </si>
  <si>
    <t xml:space="preserve"> Selamat siang 
Saya mau menanyakan untuk websit LOGIN PELAUT kenapa ndak bisa di buka pak . Mohon pencerahanya . Terima kasih
</t>
  </si>
  <si>
    <t xml:space="preserve"> Selamat sore.
Saya ingin menyampaikan aduan terkait adanya pemasangan polisi tidur berbahan karet yang dipasang secara mandiri oleh warga di jalan umum di Jalan Sriwibowo Timur 1, Kembangarum, Semarang Barat. Polisi tidur tersebut memiliki ketinggian yang cukup berlebihan sehingga mengganggu kenyamanan dan berpotensi membahayakan pengguna jalan, khususnya kendaraan roda dua maupun roda empat.
Sejauh yang saya ketahui, pemasangan perlengkapan jalan seharusnya sesuai dengan standar dan melalui izin instansi berwenang. Oleh karena itu, saya mohon agar pihak terkait dapat melakukan pengecekan dan penertiban apabila pemasangan tersebut tidak sesuai ketentuan.
Demikian laporan ini saya sampaikan. Atas perhatian dan tindak lanjutnya, saya ucapkan terima kasih.
</t>
  </si>
  <si>
    <t>Terimakasih, laporan akan kami teruskan ke BPJ Dinas PUBMCK sesuai kewenangan dan tupoksinya</t>
  </si>
  <si>
    <t xml:space="preserve"> Yth. Bapak Rahmansyah,
Terima kasih telah menyampaikan aduan dan kronologi secara lengkap terkait pelayanan Bus Trans Jateng pada rute Bawen – Tawang Semarang, Jumat 19 Desember 2025.
Kami menyampaikan permohonan maaf yang sebesar-besarnya atas ketidaknyamanan, perlakuan yang tidak menyenangkan, serta situasi yang Bapak alami selama perjalanan.
Aduan Bapak telah kami catat dan teruskan kepada pihak pengelola Bus Trans Jateng, dan saat ini sedang dilakukan proses Klarifikasi terhadap sopir dan kondektur yang bertugas. Maturnuwun 🙏🏻 Yth. Bapak/Ibu Rahmansyah,
Terima kasih atas kesabaran dan perhatian Bapak/Ibu dalam menunggu proses penanganan aduan terkait pelayanan Bus Trans Jateng rute Bawen – Tawang Semarang pada Jumat, 19 Desember 2025.
Bersama ini kami sampaikan bahwa proses klarifikasi telah selesai dilaksanakan oleh Dinas Perhubungan Provinsi Jawa Tengah bersama manajemen Bus Trans Jateng. Berdasarkan hasil pemeriksaan, klarifikasi petugas yang bersangkutan, serta penelaahan bukti dan keterangan saksi, ditemukan adanya pelanggaran terhadap SOP dan etika pelayanan.
Sehubungan dengan hal tersebut, sopir dan pramujasa (kondektur) yang bertugas pada saat kejadian telah diberikan sanksi sesuai ketentuan yang berlaku, serta diwajibkan mengikuti pembinaan guna memastikan peningkatan sikap, perilaku, dan profesionalisme dalam memberikan pelayanan kepada masyarakat.
Kami menegaskan bahwa setiap bentuk perilaku arogan, tindakan tidak menyenangkan, serta pengabaian keselamatan penumpang tidak ditoleransi dalam penyelenggaraan transportasi publik. Penanganan aduan ini menjadi komitmen kami untuk memastikan kejadian serupa tidak terulang di kemudian hari.
Kami mengucapkan terima kasih atas sikap kooperatif Bapak/Ibu serta kepercayaan yang diberikan kepada Dishub Provinsi Jawa Tengah untuk menyelesaikan permasalahan ini secara institusional tanpa perlu diperluas ke pihak lain.
Sekali lagi kami menyampaikan permohonan maaf atas ketidaknyamanan yang dialami dan terima kasih atas masukan yang sangat berarti bagi peningkatan kualitas layanan Bus Trans Jateng.</t>
  </si>
  <si>
    <t xml:space="preserve">Ada tiket mudik gratis kereta api pak?
</t>
  </si>
  <si>
    <t xml:space="preserve"> Kawasan ini ngeri gelap ga ada lampu
 Jalan provinsi padahal kanan kiri jurang
</t>
  </si>
  <si>
    <t xml:space="preserve"> selamat siang pak/bu, jika ingin mendaftar di peda mateng, apakah bisa dari sekarang? saya belum punya akun dan coba login tetapi tidak bisa
</t>
  </si>
  <si>
    <t xml:space="preserve"> Maaf, sy mau buat aduan terkait buruknya attitude salah satu kondektur dan sopir bis trans Jateng
Juga akan sikap kasar dan tidak profesional kenek dan sopir bis trans Jateng Rute: bawen -tawang Semarang
 Waktu kejadian : Jumat 18 Desember 2025
 Kronologi:
Di awal sy naik dengan bawa satu koper sedang. Saya langsung di mintai dua tiket karena kata dia koper harus bayar. Padahal di aturan yg sy tau tidak ada biaya tambahan koper, apalagi saat itu kondisi bis sepi. Mau sy tanya, muka kondekturnya sdh manyun, apalagi saat sy bayar dengan yang 50k, jawabannya ga ada senyum2nya dan nada suara dah seperti jagoan. "Uang pas aja, g ada kembalian. Baru mulai(atau apalah katanya, dah males sy liat mukanya). Akhirnya karena memang g ada uang kecil, sy bayar pake QRIS. Di tengah jalan, dia suruh bp2 geser terkesan kasar gesturnya, tdk seperti kondektur pada umumnya yg biasa sy lihat baik itu yg perempuan atau laki-laki. Kondektur ini suruh bp2 geser untuk di isi sm penumpang perempuan, karena perempuan risih, d…
Dan yg buat sy tidak terima, kondektur itu suruh saya turun dari bis dengan kasarnya, di depan para penumpang, ada videonya. Ini sdh masuk pasal penghinaan, perbuatan tidak menyenangkan. Saya ga tau tau bagaimana sistem rekrutmen sopir dan kondektur bis trans Jateng.
 Sy tunggu penyelesaian dari dishub Jateng, terkait management bis trans Jateng yg tidak merespon apalagi memberikan solusi terhadap aduan sy terkait dua oknum sopir dan kondektur bis trans Jateng secepatnya. Sy berharap SOP di jalankan dan bisa di selesaikan di dishub Jateng
 Rahmansyah 
081325396655, 087738513265
 Itu dua tiket saya, tidak ada satu tiket pun dg keterangan biaya koper atau barang, tapi sy harus bayar biaya untuk koper
 Nih kondekturnya
Waktu kejadian : Jumat 18 Desember 2025
Ralat, tgl 19 Desember 2025
 Itu dua tiket saya, tidak ada satu tiket pun dg keterangan biaya koper atau barang, tapi sy harus bayar biaya untuk koper
Sesuai tiket
</t>
  </si>
  <si>
    <t xml:space="preserve"> ntuk Trans Jateng bukaan lowongan tidak ngih
 Sama PT apa
</t>
  </si>
  <si>
    <t xml:space="preserve"> Halo kak mohon maaf kami belum membuka loker BRT Trans Jateng</t>
  </si>
  <si>
    <t xml:space="preserve"> Pak tolong lah parkir liar sepanjang jalan dan dimanapun di kota semarang ditertibkan dihilangkan, sungguh sangat meresahkan dan sangat premanisme.. tidak nyaman dan aman
</t>
  </si>
  <si>
    <t>Halo kak terimakasih atas informasinya, telah kami smapaikan kepada dishub kota semarang yang merupakan kewenangannya dalam tindaklanjutnya🙏🏻</t>
  </si>
  <si>
    <t xml:space="preserve">Selamat Malam,
Saya Deva, mau menanyakan terkait informasi PL sewa Gedung di Wahana Graha Dinas Perhubungan Provinsi Jawa Tengah bisa menghubungi kontak wa siapa ya kak? Bisa dibantu informasi nya? 
Terima kasih🙏🏻☺️
</t>
  </si>
  <si>
    <t xml:space="preserve"> halo kak untuk informasi lengkapnya dapat menghubungi Ibu Titik bagian Umum dan Kepegawaian berikut kami sampaikan kontaknya
+62 813-9071-7459</t>
  </si>
  <si>
    <t xml:space="preserve"> Malam Bapak/Ibu, 
Kalau untuk penyewaan gedung wahana graha apakah bisa tanya" disini?
</t>
  </si>
  <si>
    <t>halo kak untuk informasi lengkapnya dapat menghubungi Ibu Titik bagian Umum dan Kepegawaian berikut kami sampaikan kontaknya
+62 813-9071-7459</t>
  </si>
  <si>
    <t>baik-baik saja silahkan dicoba kembali</t>
  </si>
  <si>
    <t xml:space="preserve">Selamat pagi kak..
Apakah sytem WEB SIJANGKAR lagi maintenance ?
</t>
  </si>
  <si>
    <t xml:space="preserve">mau tanya jadwal mudik kapan ya
</t>
  </si>
  <si>
    <t>Halo kak mohon maaf mudik dan balik gratis belum dibuka ya kak. untuk mudik gratis informasi lengkap bisa menghubungi Badan Penghubung Jawa Tengah. berikut kami sampaikan kontaknya 081318712523</t>
  </si>
  <si>
    <t xml:space="preserve"> Maaf aku Ama istri mau ikut  mudik gratis cara daftarnya gimn? Terima kasih banyak 🙏
</t>
  </si>
  <si>
    <t xml:space="preserve"> untuk daftar mudik gratis bisa kapan ya
[21.04, 8/1/2026] +62 822-1396-8322: cek d web Nik blm terdaftar bisa tolong info nya 🙏
</t>
  </si>
  <si>
    <t xml:space="preserve"> Halo kak terimakasih atas informasinya telah kami sampaikan ke Dishub Kota Semarang yang merupakan kewenangannya untuk menindaklanjuti. 🙏🏻</t>
  </si>
  <si>
    <t xml:space="preserve"> Selamat Siang, Mohon maaf untuk PELAUT merupakan aplikasi kementrian perhubungan 🙏🏻</t>
  </si>
  <si>
    <t>Terima kasih atas masukannya... sesuai dengan dokumen perencanaan RPJMD prov Jateng 2025-2029, wilayah pengembangan petanglong masuk dalam salah satu program pengembangan angkutan aglomerasi perkotaan trans jateng. Akan tetapi dapat kami sampaikan bahwa untuk menghadirkan layanan Trans Jateng perlu adanya tahapan-tahapan yang hrs dilalui mulai tahapan kebijakan, perencanaan, penyusunan studi yg komprehensif, anggaran, sosialisasi serta kolaborasi, sinergitas dan dukungan dari seluruh pihak di wilayah² (kab/kota) yg dilayani sehingga layanan ini nantinya benar² dapat memberikan manfaat kepada masyarakat. Demikian mohon dimaklumi ya...
 Matur nuwun🙏</t>
  </si>
  <si>
    <t>Terimakasih atas infonya, untuk lampu PJU di lokasi tersebut memang kondisi saat ini mati dikarenakan driver terkena petir pada waktu hujan lebat dan akan kami ganti secara bertahap di tahun ini. Harap bersabar dan tetap berhati² berlalulintas pastikan kendaraan laik jalan dan lampu kendaraan berfungsi dengan baik.</t>
  </si>
  <si>
    <t>REKAP MEDIA SOSIAL BULAN FEBRUARI 2026</t>
  </si>
  <si>
    <t>REKAP MEDIA SOSIAL BULAN FEBUARI 2026</t>
  </si>
  <si>
    <t>YTH.LAPORGUB,Lampu jalan sudah padam ± sudah 2 minggu, lokasi di Jl. Brigjen Sudiarto 710, Plamongan Sari, Kec. Pedurungan, Kota Semarang, Jawa Tengah 50192 tepatnya di depan SDN plamongan sari 01,Mohon Segera Diperbaiki Serta ditindaklanjuti, terimakasih.</t>
  </si>
  <si>
    <t>Lampu kota depan IPHI NGLOROG sampai batas kota timur sudah lama mati, kondisi malam hari sangat gelap, sehingga sangat berbahaya. Mohon untuk segera di perbaiki ya pak, karena sangat berbahaya apalagi pada saat menyebrang jalan sangat minim sekali pencahayaan. Terima kasih</t>
  </si>
  <si>
    <t>Tolong adakan trans jateng lewat Wonosobo sampai Purwokerto. Atau sambung di bukateja. Dan ke semarang</t>
  </si>
  <si>
    <t>Selamat Malam Admin Jnn,Ijin Melaporkan Dan Mau Menambahi Laporan Saja1.Kemarin Saya Melaporkan Kondisi PJU Mati + Seharusnya Dilakukan Pemotongan Ranting Pohon Yang Menutupi PJU Di Jalan Propinsi Ruas Sidareja-Cukangleuleus, Utamanya Di Wilayah Kecamatan Sidareja Sampai Wilayah Kecamatan Cipari .2. Tambah Lagi 2 Tiang Yang Dari Depan Alfamart Pengkolan ( Arah Bendungan Manganti ),Itu Mati Sudah 5 Bulan Blm Ada Tindakan .Demikian Laporan Saya Semoga Segera Ditindaklanjuti,Karena Yang Kemaren Juga Belum Ada Perbaikan Sama Sekali.Barusan saya Kontrol Ternyata Masih Utuh Belum Di Apa2in Laporan Yang Kemaren .</t>
  </si>
  <si>
    <t>Izin bertanya kepada Dinas Perhubungan Provinsi Jawa Tengah, terkait rencana pemasangan rambu RPPJ permanen, rambu chevron, serta lampu WL di Jalan Raya Brayo, tepatnya pada jalan tembusan antar jalan provinsi yang mengarah/tembus ke SMA Negeri Wonotunggal.Apakah pelaksanaannya memang masih menunggu alokasi pada anggaran perubahan tahun ini?Selain itu, apakah pengadaan rambu-rambu tersebut dan lampu WL akan dilaksanakan melalui anggaran perubahan tahun ini, atau terdapat skema anggaran lainnya?Kemudian, untuk penanganan atau pengadaan jangka pendek sementara, direncanakan akan dilaksanakan kapan?Hal ini kami tanyakan karena setiap pagi hari selalu ada petugas kepolisian yang harus mengatur lalu lintas, baik di samping gang SMA Negeri Wonotunggal maupun di depan sekolah, akibat tingginya aktivitas kendaraan pada jam masuk sekolah.Selain itu, kondisi gang tersebut sangat ramai pada pagi dan sore hari. Sementara pada siang hari memang relatif lebih stabil, namun tetap tidak sepi karena masih banyak kendaraan yang melintas.</t>
  </si>
  <si>
    <t>mohon marka jalan terutama ZEBRA CROSS di sepanjang jl lawu antara Bejen-Karangpandan/Tawangmangu di buatkan/dicat ulang karena blm ada dan kalaupun ada sdh tidak kelihatan lagi. Status jalan tsb adalah Jalan Provinsi dan banyak sekolah serta rumah ibadah di sepanjang jalan tersebut tidak ada zebra cross nya. Sesuai Pasal 69 Permenhub 34 Tahun 2014 ruas jalan di area sekolah dan tempat ibadah yg wajib dibuat/ditempatkan zebra cross sebagai sarana keselamatan</t>
  </si>
  <si>
    <t>Pagi min, lapor . Terkait truk besar² masih melintas di jalan kutoarjo Ketawang min. Dan seringnya beriringan. Kami sebagai pengguna jalan takut cemas min berdampingan dengan truk besar dan pasti akan menyebabkan jalan cepat rusak min. Tolong di tindaklanjuti segara ya.Maturnuwun</t>
  </si>
  <si>
    <t>lapor min lampu lPJU mati total di jalan provinsi wonotunggal tepat ya di GG balei desa Wates,per mohonan per bayak lPJU di ruwas wonotunggal , pandansari jarak lampu sagat jau per mohonan pas di tikugan sagat menikung tolong dong kasi rambu rambu lalulintas warning &amp; kaca cembung tempat samping lokasi GG bale desa Wates bayak ya wargah lalu-lalang melitas &amp; menyebrang jalan mengurangi lakah lantas keluhan wargah kami mohon dinas ter kaet segerah di respon terimakasih wassalam</t>
  </si>
  <si>
    <t>Tolong untuk Halte Trans Jateng di Halte Plaza 2, Halte GOR Sarwo Edi 2 dan halte lainnya yang berpotensi banyak penumpang dari siswa diberikan petugas untuk mengatur siswa-siswa tersebut ketika akan naik bus trans jateng.. Karena siswa siswa tersebut masuk secara berbondong bondong dan mendorong penumpang lain yang lebih tua, saya hari ini hampir jatuh tersungkur karena didorong rombongan siswa siswa SMA tersebut..kasian juga ada penumpang lain yang sudah sepuh yang ikut terdorong. Terkadang siswa tersebut juga duduk di kursi prioritas dimana ada lansia tetapi tidak mengalah jika tidak ditegur oleh pramujasanya.. Pramujasa dan supir sudah bagus, akan lebih baik lagi jika diberikan petugas yang tegas di halte yang mengatur naik turun nya penumpang agar tidak saling dorong mendorong.</t>
  </si>
  <si>
    <t>mau ijin laporan..terkait lampu pju di jl raya mranggen,tepatnya depan pasar mranggen ada lampu pju 4 titik mati sudah berbulan bulan tidak di tangani,dan barat nya pasar mranggen sampe pom bensin bandungrejo juga ada sekitar 4 titik yang mati,mohon atensinya agar segera diperbaiki🙏🙏</t>
  </si>
  <si>
    <t>Mohon untuk dinas provinsi Jawa Tengah ijin mau lapor Lampu PJU Baru depan Bulog Telukan grogol keutara sampai perumahan Green Garden Grogol Sukoharjo mati ak sampai skrg blm nyala kalau malam mohon untuk diperbaiki dan dinyalakan terima kasih</t>
  </si>
  <si>
    <t>judul lampu lPJU padam ruwas provensi wonotunggal - Bandar lokasi samping SDN 1 Tambahrejo, 1 titik lPJU padam depan SDN 2, 1 titik lPJU padam, depan kantor kecamatan Wonotunggal, 2 titik ber sampigan lPJU padam, depan apotik sehat brayo, 1 titik lPJU padam mohon dinas ter segera per baikan mengigat kalau malam gelap bulita supaya lampu yala kembali terimakasih</t>
  </si>
  <si>
    <t>Desa/kelurahan : KarangayarKecamatan : WeruKabupaten/kota : SukoharjoIsi aduan : jalan gelap dari dulu sampe sekarang tidak ada penerangan, Dari arah tawangsari ke arah pasar watukelir blm ada penerangan</t>
  </si>
  <si>
    <t>Yth. BBPJN Jateng. Patok pengaman tiang lampu lalu lintas di perempatan grogolan, pada saat itu terkena dampak Proyek Penataan Drainase BBPJN. Mohon untuk dipasangkan kembali. Patok pengaman saat ini berada disebelah pos. Terima kasih</t>
  </si>
  <si>
    <t>Trans Jateng khusus nya banyumas klo bisa jam operasional ditambah sampai jam 22</t>
  </si>
  <si>
    <t>Lokasi Aduan: Jalan wonogiri - purwantoroDesa/Kelurahan: jatisronoKecamatan: Ngadirojo,Jatisrono, Sloghohimo, PurwantoroKabupaten/Kota: WonogiriMin, Pju di jalan provinsi wonogiri - purwantoro tolong di tambahkan pju dan perbaikan pju karena sepanjang jalan provinsi sangat gelap.Tolong di maksimalkan untuk persiapan mudik agar ada perubahan</t>
  </si>
  <si>
    <t>penerangan jalan di jalan provinsi ketanggungan - jatibarang sangat minim . banyak banget penerangan yg gk berfungsi / lampu mati . udah 1 tahun lebih gk ada perbaikan.yang mati itu banyak ka gk cuma satu dua . tepatnya di desa darmoleng ketanggungan . desa bulakelor . desa selatri</t>
  </si>
  <si>
    <t>Mohon Maaf Admin Jnn..,Kembali Saya Melaporkan Bahwa Kondisi PJU Di Jalan Propinsi Ruas Sidareja-Cukangleuleus,Tepatnya Mulai Dari Barat SMP NEGERI 2 SIDAREJA Sampai Utara Balaidesa Tinggarjaya Itu Malam Ini Mati Total ( Entah Berapa Tiang Yang Mati ),Tambahan Depan PT Sungchang Indonesia Itu Kenapa Tidak Diperbaiki Sudah Lama Sekali ? .Saya Mohon PJU Di Ruas Itu Diperbaiki Segera,Karena Betul2 Gelap .Tambahan Lagi 2 Tiang Di Depan Alfamart Pengkolan Sidareja Yg Arah Bendungan Manganti Juga Mati .Demikian Laporan Saya Semoga Petugas Terkait Tergerak Hatinya untuk segera Memperbaiki .</t>
  </si>
  <si>
    <t>Maaf min, lampu rambu rambu hati-hati dan lampu penerangan Jl. Raya Danyang-Kuwu tersebut tepatnya di perempatan dusun Koripan desa Nambuhan Kec. Purwodadi, sudah beberapa bulan terakhir mati, sehingga minim penerangan saat malam hari. Mohon tindaklanjutnya oleh OPD terkait</t>
  </si>
  <si>
    <t>Kami mohon dengan hormat agar dilakukan pengecekan dan perbaikan lampu warning light (WL) yang berada di gang depan SMA Wonotunggal. Saat ini kondisi lampu tersebut hanya menyala satu, sedangkan satu lainnya mati.Berdasarkan informasi yang beredar di masyarakat, lampu yang mati tersebut kemungkinan terdampak saat kegiatan penebangan pohon oleh Dinas PUPR di sekitar lokasi. Untuk itu, kami memohon agar dapat dilakukan pengecekan lebih lanjut guna memastikan penyebab kerusakan tersebut.Kondisi ini tentu mengurangi tingkat keselamatan pengguna jalan, terutama pada malam hari dan saat jam berangkat maupun pulang sekolah. Mengingat lokasi tersebut merupakan akses pelajar dan masyarakat, kami berharap perbaikan dapat segera dilakukan demi keamanan bersama.Selain itu, kami juga memohon agar kedipan lampu kuning dapat diatur menjadi lebih cepat, sehingga lebih menarik perhatian pengendara yang melintas dan meningkatkan kewaspadaan di area tersebut.</t>
  </si>
  <si>
    <t>Mohon izin menyampaikan sedikit masukan sekaligus permohonan. Kami ingin meminta dokumentasi terkait pemasangan rambu sementara di Gang Brayo arah menuju Desa Wates dan SMA Wonotunggal.Permohonan ini juga disampaikan atas arahan Pak RT setempat, agar warga bisa mengetahui secara jelas terkait pemasangan rambu tersebut. Mengingat lokasi ini cukup sering dilalui masyarakat dan para pelajar, kami ingin memastikan semuanya berjalan dengan baik demi keselamatan bersama.Semoga bisa dibantu dan ditindaklanjuti. Terima kasih banyak atas perhatian dan kepeduliannya</t>
  </si>
  <si>
    <t>Yth bapak gubernursaya selaku pengguna layanan trans jateng koridor Purwokerto purbalingga, Dan sebagai karyawan pabrik yang perbulannya hanya menerima gaji pas umr menyayangkan dengan perbedaan tarif karyawan Dan buruh, padahal gaji kami 11-12 bagaimana di DKI JAKARTA ada keringanan menggunakan transportation umum jika maksimum gaji per bulan 1.15UMP dengan syarat mempunyai KPJ, bagaimana dengan kami yang hanya dengan standard UMP purbalingga, buruh Dan karyawan sama artinya mereka bekerja Kepada orang lain untuk mendapatkan gaji,</t>
  </si>
  <si>
    <t>Terimakasih atas laporannya, akan kami lakukan perbaikan secepatnya.</t>
  </si>
  <si>
    <t>Terimakasih laporannya, mohon maaf sebelumnya dapat kami sampaikan bahwa kami sdh melakukan pengecekan PJU pada lokasi dimaksud, dan didapati bahwa permasalahan ada pd instalasi yg berada di bawah tanah, karena ketiadaan anggaran sampai saat ini blm dapat dilakukan konversi instalasi bawah tanah ke jalur udara.</t>
  </si>
  <si>
    <t>Baik terima kasih atas laporannya... terkait pohon turus jln yg menutupi lpju akan segera kami koordinasikan dg BPJ Cilacap. Namun utk LPJU yg padam akan segera kmi lakukan pengecekan ke lokasi yg dimaksd oleh pelapor...</t>
  </si>
  <si>
    <t>Sebelumnya kami mengucapkan terima kasih atas saran masukanya, lokasi simpang brayo telah kami survey dan direncanakan rekayasa lalu lintas sementara dengan memasang water barier, rambu portable serta mengusulkan pengadaan warning light pada perubahan anggaran tahun 2026</t>
  </si>
  <si>
    <t>Terimakasih laporan nya, pemasangan marka pada ruas jalan tesebut akan kami laksanakan pada tahun ini</t>
  </si>
  <si>
    <t>Terimkasih informasinya, akan kami lakukan pengecekan di lapangan</t>
  </si>
  <si>
    <t>Terimakasih atas saran dan masukannya akan kami jadikan bahan evaluasi dan tindak lanjut kami utk pelayanan yg lbh baik, mohon maaf atas ketidaknyamanan yg tjd?</t>
  </si>
  <si>
    <t>Terimakasih atas laporannya, akan kami lakukan perbaikan setelah suku cadang yang dibutuhkan tersedia</t>
  </si>
  <si>
    <t>Terima kasih atas informasinya, akan kami lakukan cek lapangan terlebih dahulu. Terima kasih</t>
  </si>
  <si>
    <t>Terimakasih atas informasinya, setelah kami cek di lapangan, untuk lokasi PJU tersebut kondisinya memang mati dan akan kami lakukan perbaikan menunggu pengadaan lampu tahun ini , suwun</t>
  </si>
  <si>
    <t>Terima kasih atas atensi Saudara dlm upaya peningkatan keselamatan lalu lintas jalan. Perlu kami smpkan bahwa ruas jalan Sukoharjo-Weru-Watukelir dg panjang jalan kurleb 18 KM telah terpasang sejml 11 9unit PJU. Hal ini tentu saja blm bisa memenuhi kebutuhan yg ada. Pemprov Jateng akan terus berupaya melakukan pemenuhan kebutuhan perlengkapan jalan secara bertahap sesuai prioritas dan ketersediaan anggaran yang ada. Tetap berhati2 dlm berkendara pastikan kondisi kendaraan laik jalan karena keselamatan merupakan tanggung jawab kita bersama. Terima kasih ?</t>
  </si>
  <si>
    <t>Terimakasih atas sarannya .. akan kita jadikan evaluasi dan pertimbangan utk pelayanan yg lbh baik ke depannya ?</t>
  </si>
  <si>
    <t>terimakasih laporannya, untuk PJU yang rusak mohon dapat didetailkan titik2 lokasinya agar dapat segera ditindaklanjuti</t>
  </si>
  <si>
    <t>Terimakasih atas informasinya, untuk memudahkan kami menindaklanjuti mohon dibantu untuk difotokan pju yg mati dan titik koordinat ataupun share loc daerah agar segera dicek oleh tim lapangan. Maturnuwun</t>
  </si>
  <si>
    <t>Baik.. terima ksh atas laporannya. segera kami lakukan pngecekan dan upaya2 penanganan di lokasi dimaksud pelapor.</t>
  </si>
  <si>
    <t>Baik terimakasih atas laporannya, akan segera kami lakukan pengecekan sebelum dilakukan perbaikan dilapangan,</t>
  </si>
  <si>
    <t>Terimakasih ataa infonya, segera akan kami jadwalkan untuk pengecekan dan perbaikan, suwun</t>
  </si>
  <si>
    <t>Berikut dokumentasinya, terimakasih</t>
  </si>
  <si>
    <t>Sebelumnya kami mohon maaf atas ketidaknyamanan pelayanan kami, perlu kami sampaikan bahwa kebijakan tarif pada layanan Trans Jateng ditetapkan berdasarkan regulasi dan skema subsidi yang berlaku dari Pemerintah Provinsi Jawa Tengah. kami memahami bahwa banyak jenis buruh dengan berbagai sektor pekerjaan. Namun, program tarif subsidi Trans Jateng untuk kategori buruh saat ini lebih ditujukan kepada buruh kasar, seperti pekerja di sektor konstruksi, manufaktur, atau pekerjaan fisik lainnya, yang memenuhi persyaratanKami sangat menghargai masukannya, hal ini dapat menjadi bahan pertimbangan untuk pengembangan kebijakan di masa mendatang.</t>
  </si>
  <si>
    <t>Terimakasih Bpk/Ibu masukannya akan kami tampung, dapat kami sampaikan bahwa untuk menghadirkan layanan Trans Jateng perlu adanya tahapan-tahapan yang hrs dilalui mulai tahapan kebijakan, perencanaan, penyusunan studi yg komprehensif, anggaran, sosialisasi serta kolaborasi, sinergitas dan dukungan dari seluruh pihak di wilayah² (kab/kota) yg dilayani sehingga layanan ini nantinya benar² dapat memberikan manfaat kepada masyarakat. Demikian mohon dimaklumi ya...Matur nuwun🙏</t>
  </si>
  <si>
    <t>Terimakasih atas infonya, setelah kami cek ternyata box controlnya kemasukan semut sehingga mengakibatkan mcb dan magnetik contaktor rusak, untuk saat ini sedang kami upayakan agar pju tidak mati semua dengan mengoptimalkan menggunakan fotocell. Tolong admin bisa disampekan sama pelapor agar menyertakan foto² pju yg mati di area gg bale wates, suwun</t>
  </si>
  <si>
    <t>Terimakasih atas informasinya, segera kami koordinasikan dengan instansi terkait, suwun</t>
  </si>
  <si>
    <t xml:space="preserve">Instagram </t>
  </si>
  <si>
    <t>11 Februari 2026</t>
  </si>
  <si>
    <t>kejadian lalu lintas yang pelapor alami pada 11 Februari 2026 pukul 16.58 di perempatan Sriyasan Barat (Parkir Candi Borobudur), melibatkan Bus Trans Jateng No. Labung 04 No. Polisi AA 7676 DC.
Dari perempatan saya sudah melihat bus hendak mendahului beberapa kendaraan di depannya. Sebagai antisipasi, saya memberi lampu jauh, menyalakan hazard, dan memperlambat laju kendaraan.
Saya tidak dapat langsung mengambil bahu jalan karena di sisi kiri baru saja mendahului pengendara roda dua dan khawatir terjadi risiko tabrakan dari belakang. Saat posisi bus sudah dekat dan terdapat ruang untuk kembali ke jalurnya, kendaraan tersebut justru bergerak mendekat ke arah mobil saya. Saya membunyikan klakson sebagai respons untuk menghindari potensi bahaya.
Melalui postingan ini, saya memohon perhatian dan evaluasi dari pihak @brttransjateng agar keselamatan dan kenyamanan pengguna jalan tetap menjadi prioritas bersama.
Semoga kejadian seperti ini tidak terulang kembali. Terima kasih.</t>
  </si>
  <si>
    <t>Terkait kejadian ini kami sdh melakukan klarifikasi beberapa hari yg lalu ke ybs dan sdh ada video permohonan maaf dan surat pernyataan ybs dan sdh kami sampaikan ke pelapor... Terimakasih dan mohon maaf atas ketidaknyamanan yg terjadi, hal akan menjadikan perhatian dan evaluasi kami utk pelayanan yg lebih baik🙏</t>
  </si>
  <si>
    <t>Selamat pagi.ijin melaporkan untuk lampu penerangan jalan ruas jln solo - purwodadi km 15 tepatnya di daerah kalijambe,sragen untuk segera diperbaiki, karena ada beberapa yang mati dan sangat membahayakan pengguna jalan. Terimakasih</t>
  </si>
  <si>
    <t>Selamat siang kak kpn bisa daftar balik Rantau,sama syaratnya apa aja ya?</t>
  </si>
  <si>
    <t>Selamat sore, maaf mau tanya untuk titik keberangkatan dan tujuan balik rantau dimana saja ya ka dan mau minta jadwalnya.</t>
  </si>
  <si>
    <t>Selamat Sore Bpk/Ibu mau tanya yg utk fasilitas balik rantau dari Klaten ke Jkt (bekasi) sudah ada blm ya?</t>
  </si>
  <si>
    <t>Saya mau melaporkan lampu jalan Pantura Desa Pucangrejo RT 02 RW 01 Kec. Gemuh Kab. Kendal Provinsi Jawa Tengah mati total Sudah 1 bulan saya lapor dishub kendal kata itu punya provinsi, sudah terjadi laka 2 kali soalnya pertama truk vs mobil pribadi kedua mobil picup vs motor tolong segera perbaik supaya tidak ada laka lagi, Jalan Raya Pucangrejo juga rawan anak2 muda Tawuran</t>
  </si>
  <si>
    <t>Mudik gratis belum dibuka kak, Info mudik gratis selengkapnya silakan ke PIC mudik gratis Badan Penghubung Jateng kak 0813-1871-2523</t>
  </si>
  <si>
    <t>Aangkutan</t>
  </si>
  <si>
    <t>2/2/2026 08.52</t>
  </si>
  <si>
    <t>Terimakasih kak informasinya kami sampaikan kepada bidang terkait untuk cek dan menindaklanjuti. Maturnuwun 🙏🏻</t>
  </si>
  <si>
    <t>Mudik gratis belum dibuka kak, Info mudik gratis selengkapnya silakan ke PIC mudik gratis Bad</t>
  </si>
  <si>
    <t>2/2/2026 11.05</t>
  </si>
  <si>
    <t>Waalaikumsalam Warohmatullohi Wabarokatuh.
Terkait permohonan tsb Saudara bisa mengajukan surat permohonan melalui BPSPP Wil. I yg beralamatkan di 
Jl. Raung No.24-26, Gajahmungkur, Kec. Gajahmungkur, Kota Semarang, Jawa Tengah 50232. Kami smpkan pula terkait permohonan yg nanti dismpkan yaitu marka pita kejut/rumble strip bukan speed bumb. Demikian terima kasih</t>
  </si>
  <si>
    <t>3/2/2026 08.59</t>
  </si>
  <si>
    <t>Selamat Pagi Bpk/Ibu Info mudik gratis selengkapnya silakan ke PIC mudik gratis Badan Penghubung Jateng kak 0813-1871-2523. Maturnuwun 🙏🏻</t>
  </si>
  <si>
    <t>3/2/2026 09.00</t>
  </si>
  <si>
    <t xml:space="preserve">Walaikumsalam, Selamat Pagi Bpk/Ibu. Info mudik gratis selengkapnya silakan ke PIC mudik gratis Badan Penghubung Jateng kak 0813-1871-2523. Maturnuwun </t>
  </si>
  <si>
    <t>3/2/2026 14.36</t>
  </si>
  <si>
    <t>Selamat SiangBpk/Ibu. Info mudik gratis selengkapnya silakan ke PIC mudik gratis Badan Penghubung Jateng kak 0813-1871-2523. Maturnuwun 🙏🏻</t>
  </si>
  <si>
    <t>3/2/2026 14.39</t>
  </si>
  <si>
    <t>Info mudik gratis selengkapnya silakan ke PIC mudik gratis Badan Penghubung Jateng kak 0813-1871-2523. Maturnuwun 🙏🏻</t>
  </si>
  <si>
    <t>24/2/2026 13.33</t>
  </si>
  <si>
    <t>Halo kak untuk balik gratis (jateng ke jakarta) pendaftaran akan dilaksanakan pada bulan maret. Untuk info terbaru akan di update di IG Media sosial @perhubunganjtg pada awal Maret. Maturnuwun</t>
  </si>
  <si>
    <t>24/2/2026 13.30</t>
  </si>
  <si>
    <t>24/2/2026 13.31</t>
  </si>
  <si>
    <t>24/2/2026 13.34</t>
  </si>
  <si>
    <t>24/2/2026 13.27</t>
  </si>
  <si>
    <t>Monggo sekolah ybs bisa mengajukan surat permohonan ke Dinas Perhubungan Provinsi Jawa Tengah diajukan kepada Kepala Dinas Perhubungan Provinsi Jawa Tengah 🙏🏻</t>
  </si>
  <si>
    <t>24/2/2026 13.32</t>
  </si>
  <si>
    <t>23/2/2026 11.09</t>
  </si>
  <si>
    <t>23/2/2026 11.24</t>
  </si>
  <si>
    <t>23/2/2026 11.21</t>
  </si>
  <si>
    <t>23/2/2026 11.22</t>
  </si>
  <si>
    <t>23/2/2026 11.23</t>
  </si>
  <si>
    <t>23/2/2026 11.20</t>
  </si>
  <si>
    <t>23/2/2026 11.25</t>
  </si>
  <si>
    <t>23/2/2026 11.26</t>
  </si>
  <si>
    <t>Untuk mudik gratis ( Jakarta ke Jateng) info selengkapnya silakan menghubungi PIC mudik gratis yaitu Badan Penghubung Jateng berikut kami sampaikan kontaknya +62 813-1871-2523</t>
  </si>
  <si>
    <t>23/2/2026 11.11</t>
  </si>
  <si>
    <t>23/2/2026 11.15</t>
  </si>
  <si>
    <t>23/2/2026 11.08</t>
  </si>
  <si>
    <t>Halo kak untuk balik gratis (jateng ke jakarta) pendaftaran akan dilaksanakan pada bulan maret. Untuk info terbaru akan di update di IG Media sosial @perhubunganjtg pada awal Maret. Maturnuwun
Untuk mudik gratis ( Jakarta ke Jateng) info selengkapnya silakan menghubungi PIC mudik gratis yaitu Badan Penghubung Jateng berikut kami sampaikan kontaknya +62 813-1871-2523</t>
  </si>
  <si>
    <t>Halo kak untuk balik gratis (jateng ke jakarta) pendaftaran akan dilaksanakan pada bulan maret. Untuk info akan di update di IG Media sosial @perhubunganjtg. Maturnuwun</t>
  </si>
  <si>
    <t>mohon maaf tdk PP kak untuk balik gratis (jateng ke jakarta) pendaftaran akan dilaksanakan pada bulan maret. Untuk info akan di update di IG Media sosial @perhubunganjtg. Maturnuwun</t>
  </si>
  <si>
    <t>tidak kak, pendaftarannya beda2. untuk balik gratis (jateng ke jakarta) pendaftaran akan dilaksanakan pada bulan maret. Untuk info akan di update di IG Media sosial @perhubunganjtg. Maturnuwun</t>
  </si>
  <si>
    <t>23/2/202 11.11</t>
  </si>
  <si>
    <t>23/2/2026 11.10</t>
  </si>
  <si>
    <t>23/2/2026 11.06</t>
  </si>
  <si>
    <t>23/2/2026 11.04</t>
  </si>
  <si>
    <t>23/2/2026 11.01</t>
  </si>
  <si>
    <t>23/2/2026 10.56</t>
  </si>
  <si>
    <t>23/2/2026 10.55</t>
  </si>
  <si>
    <t>23/2/2026 10.54</t>
  </si>
  <si>
    <t>20/2/2026 12.43</t>
  </si>
  <si>
    <t>20/2/2026 10.50</t>
  </si>
  <si>
    <t>20/2/2026 10.58</t>
  </si>
  <si>
    <t>20/2/2026 10.49</t>
  </si>
  <si>
    <t>20/2/2026 11.10</t>
  </si>
  <si>
    <t xml:space="preserve">20/2/2026 10.50 </t>
  </si>
  <si>
    <t>20/2/2026 10.32</t>
  </si>
  <si>
    <t>20/2/2026 10.37</t>
  </si>
  <si>
    <t>20/2/2026 10.44</t>
  </si>
  <si>
    <t>20/2/2026 10.42</t>
  </si>
  <si>
    <t>20/2/2026 10.33</t>
  </si>
  <si>
    <t>20/2/2026 10.38</t>
  </si>
  <si>
    <t>20/2/2026 10.34</t>
  </si>
  <si>
    <t>20/2/2026 10.30</t>
  </si>
  <si>
    <t>12/2/2026 10.59</t>
  </si>
  <si>
    <t>23/2/2026 11.05</t>
  </si>
  <si>
    <t>Kemungkinan sudah terblokir. Silahkan buat surat pembukaan blokir kepada Kepala Dinas Perhubungan Prov.jateng melalui email sijangkar.perhubungan@gmail.com</t>
  </si>
  <si>
    <t>Assalamualaikum pak
Mau tanya ada mudik gratis tidak di kebaran</t>
  </si>
  <si>
    <t xml:space="preserve"> info mudik pa buat janda anak 3
</t>
  </si>
  <si>
    <t xml:space="preserve">Aslkm '  mau tanya kapan mudik gratis' THN 2026 ' di buka' trm
</t>
  </si>
  <si>
    <t xml:space="preserve">pn mudik pemprov jateng di buks
</t>
  </si>
  <si>
    <t>Assalamualaikum wr. wb. Selamat pagi Bapak/Ibu Dishub Provinsi Jateng.
Izin memperkenalkan diri saya : Arifin, dari Perencana RS Bhayangkara Tk. IV Blora Biddokkes Polda Jateng.
Izin bertanya bapak/ibu kami bermaksud melakukan permohonan pembuatan speed bumb/marka kejut dijalan Provinsi tepatnya didepan RS. Izin menanyakan prosedur/alur permohonan atau kontak bagian terkait. Terimakasih bapak/Ibu 🙏🙏</t>
  </si>
  <si>
    <t>Info mudik gratis min 🙏</t>
  </si>
  <si>
    <t xml:space="preserve">assalamu'alaikum min klo mudik gratis 5 org ibu bapak ank 3 paling kecil 4 taun boleh ngga
</t>
  </si>
  <si>
    <t xml:space="preserve"> Ada info arus mudik
</t>
  </si>
  <si>
    <t>Selamat siang pak
Maaf pak,,saya mau tanya info tentang Mudik gratis Pemprov Jateng
Bisa tanya ke nomer ini ndak pak?</t>
  </si>
  <si>
    <t xml:space="preserve">apakah masih ada kuota  daftar balik rantau Pedamateng
</t>
  </si>
  <si>
    <t xml:space="preserve">Kalau untuk pendaftaran online balik rantau dr Pemprov Jateng kapan di buka ya ka...? 🙏🏻🙏🏻🙏🏻
</t>
  </si>
  <si>
    <t xml:space="preserve">Selamat siang pak/ibu.apakah msh ada kuota arus balik buat 4 org pak buat tgl 25 maret
</t>
  </si>
  <si>
    <t>Selamat pagi pak,
Mohon maaf mengganggu..saya mau bertanya...untuk tahun ini Jawa Tengah apakah mengadakan balik mudik gratis?tujuan Jawabarat?
Terimakasih sebelumnya pak🙏🏻🙏🏻🙏🏻
Selamat pagi pak?🙏🙏🙏</t>
  </si>
  <si>
    <t>Selamat siang,
Mohon izin bertanya terkait dengan permohonan zebra cross sekolah. 
Untuk pengajuan alurnya bagaimana, nggih?</t>
  </si>
  <si>
    <t xml:space="preserve">Kak pembukaan pendaftaran balik rantau nya kapan ya
</t>
  </si>
  <si>
    <t xml:space="preserve">Admin..kuota balik rantau apakah msh ada?
</t>
  </si>
  <si>
    <t>haloo kak, mau tanya untuk kuota balik rantau gratis apakah masih ada?</t>
  </si>
  <si>
    <t xml:space="preserve">Selamat siang kak
Saya mau tanya untuk pembukaan arus balik jawa tengah di buka tanggal berapa kak
</t>
  </si>
  <si>
    <t>Pagi kak, untuk arus balik lebaran ke jakarta di tanggal berapa ya kak
Blom ada info balik rantau nya ya kak
Yg dr pemprov Jateng</t>
  </si>
  <si>
    <t>Assalamualaikum pak/Bu, maaf mengganggu waktunya, Saya Jamal dari Semarang, mau bertanya tentang program balik rantau gratis daftarnya lewat mana ya pak/bu🙏🏻</t>
  </si>
  <si>
    <t>Assalamualaikum wr wb ..
Admin mau tanya info Balik Rantau apakah sudah buka pendaftaran nya 🙏🏻</t>
  </si>
  <si>
    <t xml:space="preserve">Selamat siang
Mohon info balik rantau pak/bu
</t>
  </si>
  <si>
    <t>A/N widodo
No nik 3174060606750015
Ikut balik</t>
  </si>
  <si>
    <t xml:space="preserve">Selamat siang pak, info arus balik di buka pendaftaran kapan ya. Terima kasih
</t>
  </si>
  <si>
    <t xml:space="preserve">Assalamualaikum selmat pgi pak
Maaf mau menanyakan mengenai balik rantau pemprov jateng pembukaanya tgl brp y
</t>
  </si>
  <si>
    <t xml:space="preserve">Assalamu'alaikum BPK/ibu..Sugeng sonten..🙏Kulo badhe Tangled tiket mudik balik rantau kapan mulai di buka nggih ?
</t>
  </si>
  <si>
    <t xml:space="preserve">Assalamualaikum
Bp/ibu maaf mau tau  informasi lanjut balik rantau gratis dri Jawa Tengah ke jakarta gmn??
</t>
  </si>
  <si>
    <t>Selamat bapak/ibu untuk informasi pendaftaran balik rantau kapan ngih?
Selamat bapak/ibu untuk informasi pendaftaran balik rantau kapan ngih?
Selamat malam</t>
  </si>
  <si>
    <t xml:space="preserve">Informasi balik rantau gratis kapan dibuka min
Apa aja persyaratannya?
</t>
  </si>
  <si>
    <t xml:space="preserve">pagi ka, pendaftaran arus balik nya kapan ya?
kalau arus mudik nya saya sudah dapat
</t>
  </si>
  <si>
    <t>Halo pak bu, apakah kuota mudik gratis masih ada?</t>
  </si>
  <si>
    <t xml:space="preserve">Assalamualaikum
Pak... Masih ada kuota bus gratis ke Pekalongan gak ya
</t>
  </si>
  <si>
    <t xml:space="preserve">Selamat sore,
Mohon informasinya untuk mudik gratis Jawa Tengah apakah masih tersedia seat?
Lokasi saat ini di Jakarta
</t>
  </si>
  <si>
    <t xml:space="preserve">Selamat sore..
Apakah kuota mudik balik ke jakarta masih tersedia?
</t>
  </si>
  <si>
    <t xml:space="preserve">Maaf ganggu pak,,,  apa masih ada kuota mudik grtisnya
</t>
  </si>
  <si>
    <t xml:space="preserve">Hallo admin, Mohon info apa masih ada kuota untuk arus balik arah jakarta ?
</t>
  </si>
  <si>
    <t xml:space="preserve">Kak info pendaftaran balik rantau gratis ke jkt
</t>
  </si>
  <si>
    <t xml:space="preserve">Selamat pagi...
Saya mau daftar mudik jateng...
Gimna caranya min,,bikin akun..
</t>
  </si>
  <si>
    <t xml:space="preserve">assalamu'alaikum
kak untuk pendaftaran arus balik tgl berapa ya
</t>
  </si>
  <si>
    <t xml:space="preserve">Malam kak. Untuk arus baliknya pendaftaran nya apa sudah di buka.
</t>
  </si>
  <si>
    <t xml:space="preserve">Permisi, selamat pagi min
Mau nanya tentang balik rantau Jateng ke Jakarta
Apa pendaftaran masih dibuka?
</t>
  </si>
  <si>
    <t xml:space="preserve">maaf , caranya daftar mudik gratis gmn ya?
</t>
  </si>
  <si>
    <t xml:space="preserve">Assalamualaikum mas, izin tanya untuk pendaftaran balik rantau nopo sudah di buka?
</t>
  </si>
  <si>
    <t>Siang ka apa masih ada tiket mudik grtis ke jaw tengah semarang 🙏</t>
  </si>
  <si>
    <t>Hai admin
Mudik bus tahun ini brgkt tgl brpa yaa
Thanks</t>
  </si>
  <si>
    <t xml:space="preserve">Mau nanya program mudik gratis apakah masih ada?
</t>
  </si>
  <si>
    <t xml:space="preserve">Selamat siang masih adakah pendaftaran mudik gratis? terima kasih
</t>
  </si>
  <si>
    <t xml:space="preserve">Selamat sore. Untuk pembukaan arus balik kereta dibuka kapan? Terimakasih
</t>
  </si>
  <si>
    <t xml:space="preserve">Halo , izin bertanya apakah arus balik rantau gratis sudah dibuka ?
</t>
  </si>
  <si>
    <t xml:space="preserve">Selamat malam bapa atau ibu. Saya ingin bertanya, cara daftar mudik geratis bagaimana yah pak dan lewat apa daftarnya
</t>
  </si>
  <si>
    <t xml:space="preserve">Ada pendaftaran balik rantau nggak ya tahun ini, mau ikut baliknya kalau bsa
</t>
  </si>
  <si>
    <t xml:space="preserve">Pagi kak, mau tanya untuk informasi pendaftaran balik rantau gratis kapan dibuka nggeh?
</t>
  </si>
  <si>
    <t xml:space="preserve">Pagi kak
Saya mau caru tiket motis kok ngga bisa ya
</t>
  </si>
  <si>
    <t xml:space="preserve">Assalamualaikum kak, pak untuk pendaftaran balik bareng yg dari solo tanggal dibuka ya pak
Terimakasih 
Waalaikumsalam wr.wb
</t>
  </si>
  <si>
    <t>Assalamualaikum selamat pagi pak, maaf arus blik untuk tgl 24 apakah msh ad buwat  4 org,,, terima ksh sebelumny🙏🙏🙏</t>
  </si>
  <si>
    <t xml:space="preserve">Selamat pagi, mohon informasi untuk pendaftaran mudik gratis bus/kereta via offline jurusan pemalang apakah masih tersedia?
</t>
  </si>
  <si>
    <t xml:space="preserve">Kaka boleh minta link mudik gratis
Saya tujuan sragen
</t>
  </si>
  <si>
    <t>Selamat siang
Mau tanya untuk pe daftaran balik rantau kapan di buka?
Dan untuk tanggal berapa ya min</t>
  </si>
  <si>
    <t xml:space="preserve">Kak info pendaftaran arus blik kpan ya
</t>
  </si>
  <si>
    <t xml:space="preserve">Selamat pagi... untuk arus balik pendaftaran dbuka tgl berapa pak?
</t>
  </si>
  <si>
    <t xml:space="preserve">Maaf bapak/ ibu izin bertanya apakah untuk balik rantau gratis tahun ini sudah dibuka🙏🙏
</t>
  </si>
  <si>
    <t>Pagi kak
Ingin bertanya info balik rantU gratis 🙏🏻</t>
  </si>
  <si>
    <t xml:space="preserve">Maaf..mau tanya
Kalau arus balik nya tanggal berapa ya..dan titik kumpul pusat nya dimana.?🙏
Bus
</t>
  </si>
  <si>
    <t xml:space="preserve">Knp g bisa daftar ya
???
Ini bisa PP kan mudiknya?
</t>
  </si>
  <si>
    <t>Selamat pagi. Jika sudah berhasil daftar mudik gratis pemprov jateng, apakah otomatis terdaftar mudik balik rantau gratis? Bagaimana caranya daftar balik rantau gratis?</t>
  </si>
  <si>
    <t xml:space="preserve">halo ka mohon bantu info balik rantau gratis
</t>
  </si>
  <si>
    <t xml:space="preserve">Balik rantau sudah habis kah
</t>
  </si>
  <si>
    <t>Selamat siang Bp/Ibu..
Mau bertanya untuk pendaftaran arus balik gimana ya??
Terimakasih</t>
  </si>
  <si>
    <t xml:space="preserve">Info mudik gratis balik rantau min apakah masih ada
</t>
  </si>
  <si>
    <t xml:space="preserve">Selamat siang, untuk info arus balik mulai pendaftaran dibuka tanggal berapa?
</t>
  </si>
  <si>
    <t>Maaf pak /ibu.untuk pendaftaran arus balik gratis.mode kereta api.kapan dibuka ya pak/ibu.</t>
  </si>
  <si>
    <t xml:space="preserve">Selamat malam
Mohon info balik rantau ke jakarta
Untuk 3 orang
Terima kasih
</t>
  </si>
  <si>
    <t xml:space="preserve">ijin mau tanya ..untuk dapat tiket balik caranya bgmn ya .dan kpn   MKS🙏
</t>
  </si>
  <si>
    <t xml:space="preserve">Bismillah
Maaf pak mau tanya apa kah ada arus balik ke jakarta?
Terima kasih
</t>
  </si>
  <si>
    <t xml:space="preserve">selamat siang, perkenalkan saya dewi, saya mau tanya perihal jadwal tiket arus balik dibuka kapan ya pak/bu?
apakah tiketnya sudah termasuk tiket mudik sekaligus arus balik atau terpisah ya?
</t>
  </si>
  <si>
    <t>Halo kak untuk balik gratis dibuka bulan awal maret ya kak, tunggu info selanjutnya nggih pantau terus infonya di sosmed resmi kami perhubunganjtg 🙏🏻  tidak kak, untuk balik gratis nanti daftra sendiri lagi nggih</t>
  </si>
  <si>
    <t xml:space="preserve">Selamat pagi kak, mau tanya kalau di web si jangkar mau laporan bulanan  sudah tidak bisa di klik kolom view mau edit data bagaimana ya?
</t>
  </si>
  <si>
    <t xml:space="preserve">izin lapor pak .. lampu di depan spbu banjardowo mati 3 🙏
</t>
  </si>
  <si>
    <t>Perihal: Pengaduan Lampu PJU Mati di Perbatasan Banaran – Sambungmacan, Sragen
Yth. Dinas terkait,
Dengan hormat,
Saya ingin melaporkan kondisi lampu penerangan jalan umum (PJU) yang sudah lama mati di wilayah Banaran, Kecamatan Sambungmacan, Kabupaten Sragen, tepatnya di perbatasan Jawa Tengah – Jawa Timur.
Kondisi jalan di sisi Jawa Tengah sangat gelap, berbeda dengan sisi Jawa Timur yang sudah terang. Hal ini sudah berlangsung cukup lama dan sangat membahayakan pengguna jalan, terutama pada malam hari karena jarak pandang terbatas serta rawan kecelakaan.
Mohon kiranya pihak terkait dapat segera melakukan pengecekan dan perbaikan lampu PJU di lokasi tersebut demi keselamatan masyarakat.
Atas perhatian dan tindak lanjutnya, saya ucapkan terima kasih.
Hormat saya,
Anisa putri jaya wardani
085697720228</t>
  </si>
  <si>
    <t>08.11, 10/2/2026</t>
  </si>
  <si>
    <t xml:space="preserve"> Info daftar balik rantau tgl berapa njih
Apakah bisa kita daftar mudik sekalian balik ditgl 12 nanti bapak/ibu</t>
  </si>
  <si>
    <t>maaf mau tanya kalo untuk mudik balik
apa sudah di buka?</t>
  </si>
  <si>
    <t>12.40, 11/2/2026</t>
  </si>
  <si>
    <t>Mau tanya untuk arus balik lebaran tanggal berapa ya?
Untuk armada bus</t>
  </si>
  <si>
    <t>14.56, 11/2/2026]</t>
  </si>
  <si>
    <t>Ingin menanyakan untuk program Balik Rantau Gratis dibuka kapan ya pak/ibu?</t>
  </si>
  <si>
    <t>16.05, 11/2/2026]</t>
  </si>
  <si>
    <t xml:space="preserve"> Hallo kak, mau tanya soal balik rantau gratis
Keberangkatannya tanggal berapa ya?</t>
  </si>
  <si>
    <t>Media Sosial Tahun 2026</t>
  </si>
  <si>
    <t>Laporan Rekap Aduan Media Sosial Tahun 2026</t>
  </si>
  <si>
    <t>REKAP ADUAN MEDIA SOSIAL BULAN MARET 2026</t>
  </si>
  <si>
    <t>Mohon izin Bapak Gubernur, karena sebentar lagi mudik tolong perbaikan lampu di jalan berikut. Kalau saya lihat lampunya baru namun mati. Berikut lokasinya1.Dari depan Pasar Tawangsari sampai SMA N 1 Tawangsari(https://maps.app.goo.gl/PtWvi1NDAiqfKrTz7)&amp;nbsp;2.Dekat Es Dawet Bu Atik 234 (-7,7433945, 110,7705029) ini urgent karena turunan dan belokan sangat gelap jika malam. Terima kasih</t>
  </si>
  <si>
    <t>Terima kasih laporan nya, akan segera kami lakukan pengecekan ke lokasi</t>
  </si>
  <si>
    <t>Yth. Bapak Gubernur JatengMohon pengkajian ulang terkait tarif layanan Bus Trans Jateng untuk buruhSaya selaku pengguna layanan Trans Jateng Koridor Purwokerto-Purbalingga merasa kurang adil dengan adanya kebijakan tarif Rp1000 hanya untuk tenaga produksi dan tenaga kebersihan, tidak berlaku untuk staff/karyawanPadahal untuk kebanyakan PT di Purbalingga, staff/karyawan gajinya hanya pas UMR itupun masih dipotong iuran BPJS kesehatan dan ketenagakerjaan, sama seperti tenaga produksi nya jadi seharusnya saya juga masuk kategori buruh dan bisa dapat tarif khusus tersebut 🙏Di postingan ttg ketentuan tarif khusus buruh sudah ada syaratnya dan saya memenuhi syarat dg memakai seragam, saya memiliki ID card dan saya bisa menunjukkan kartu BPJS, tapi kenapa saya masih ditarik tarif umum oleh petugasnya 🙏</t>
  </si>
  <si>
    <t>Ijin lapor mohon untuk dinas terkait provinsi Jawa Tengah.. Mohon untuk memperbaiki lampu PJU Sepanjang jalan Solo Sukoharjo tepatnya di depan perumahan Green Garden Grogol Sukoharjo disitu baru aja dipasang PJU yang baru tapi cuma nyala sebentar sehabis itu sampai skrg mati dan gak nyala lagi sangat disayangkan lampunya baru tapi tidak nyala mohon untuk segera diperbaiki..terimakasih</t>
  </si>
  <si>
    <t>Terima kasih atas informasinya, akan kami lakukan cek ke lapangan terlebih dahulu. Terima kasih</t>
  </si>
  <si>
    <t>lampu penerangan jalan dari perempatan mayong s.d jembatan sengon 95℅ PADAM semua pak. bahaya lho pak kalau pagi dan malam itu banyak karyawan HWI, PWI dll berangkat kerjaa. belum lagi jalan berlubang. tolong lah diperbaiki pju nya biar jalan terang</t>
  </si>
  <si>
    <t>Terima kasih atas laporannya. Kami akan agendakan waktu untuk pemeriksaan ke lokasi dimaksud. Nuwun</t>
  </si>
  <si>
    <t>Yth bpk Gubernur Jawa Tengah kembalikan tarif BRT 4ribu untuk umum 2ribu buruh kasar Dan dipertegas lagi Surat edarannya jika untuk semua karyawan pabrik dikenakan tarif buruhminta MOU dengan management pabrik terimakasih</t>
  </si>
  <si>
    <t>Terimakasih atas saran dan masukannya, Penurunan tarif khusus dari semula Rp.2000 menjadi Rp.1000 merupakan bentuk keberpihakan kepada buruh untuk mengurangi biaya pengeluaran transportasi termasuk juga veteran, difabel, pelajar dan lansia dan saat ini validasi yang dilakukan kepada buruh adalah dengan menunjukan seragam, id card dan bpjs tenaga kerja.Terimakasih</t>
  </si>
  <si>
    <t>Lampu penerangan mati sepanjang jalan Geneng sampai slogo .. kondisi kalau malam sangat gelap</t>
  </si>
  <si>
    <t>Terima kasih laporan nya akan segera kita tindaklanjuti</t>
  </si>
  <si>
    <t>lapor bolo jalan provinsi wonotunggal lampu ya bayak yang padam lokasi samping SMA wonotunggal kabel sr putus peyebab ya lPJU padam &amp; lampu pecah ketimpangan pohon 1 titik padam sampe depan beskem pegiligan batu lPJU mati total, depan masjid darul Muttaqin desa brokoh tiyang lPJU miring, depan koprasi merah putih desa wates lampu PJU mati total sampe depan tokoh umsiyah desa karang sari Kel Wates kami mohon dinas ter kaet segerah per baiki kalau malam gelap bulita &amp; kabel putus kalau malam ada alira lestrik membahayakan warga yang melitas kami garap segerah di tidak lanjuti aduan wargah segerah di respon secepat ya terimakasih.</t>
  </si>
  <si>
    <t>Terimakasih atas infonya segera kami agendakan untuk pengecekan ke lokasi, harap bersabar dan pastikan tetap patuhi rambu2 lalu lintas dan kendaraan laik jalan, suwun</t>
  </si>
  <si>
    <t>Kami izin menyampaikan kepada Dinas Perhubungan Provinsi Jawa Tengah terkait kondisi lampu warning light (WL) yang berada di depan SMA Wonotunggal. Apabila nantinya ada perbaikan atau pengecekan dari petugas, kami mohon sekalian posisi lampunya dapat diperbaiki karena saat ini terlihat miring akibat sebelumnya terkena pohon yang jatuh. Besar harapan kami agar posisi lampu tersebut bisa diperbaiki kembali sehingga dapat berfungsi dengan baik untuk membantu keselamatan para pengguna jalan, khususnya di area depan sekolah.</t>
  </si>
  <si>
    <t>Terimakasih infonya telah kami sampaikan ke bidang terkait untuk ditindaklanjuti</t>
  </si>
  <si>
    <t>judul lampu padam di ruwas provensi wonotunggal saya sampaikan di lokasi di depan ganesa tri margri wanatunggal lampu pju padam 1 titik, depan tokoh bahan bagunan desa brayo bok panel lPJU rusak mati total sepajang jalan gelap bulita, depan bebe berkah berjaya desa ujung biru samping lPJU padam 1 titik, depan warung makan Bu sun desa sekong kel siwatu &amp; depan CV sedang makmur lPJU padam 2 titik, kami mohon dinas ter kaet segerah per baikan mengigat bayak jalan yang rusak &amp; ber gelobang menekung lakah baik ya segerah di per baiki lampu ber fungsi kembi saya ucapkan terimakasih wassalam.</t>
  </si>
  <si>
    <t>saya pekerja trans jateng saya ingin transparasi pembayaran dari trans jateng</t>
  </si>
  <si>
    <t>Terimakasih atas informasinya... Ijin min.. mungkin bisa diperjls terkait pekerja di trans jatengnya sbg apa njih., Pramujasa, kebersihan, admin, pramudi ato yg lainya</t>
  </si>
  <si>
    <t>Assalamualaikum pak bupati Maaf ini mengganggu waktunya,izin melaporkan terkait penerangan jalan provinsi Purbalingga-Pemalang banyak sekali lampu penerangan jalan yang mati hanya beberapa/sedikit sekali lampu yang nyala ketika malam hari,disitu cukup membahayakan ditambah jalan jalur utara yang relatif naik turun dan banyak tikungannya,mohon bantuannya pak bup kepada pihak terkait supaya bisa diperbaiki penerangannya segara🙏Ini contoh saja dari depan balaidesa tlagayasa kec bobotsari sampai dengan lapangan desa tlahab lor kec karangreja atau sebelum tanjakan bayeman,sebelum jalan yang saya vidio dan setelan itu pun masih banyak sekali lampu yang mati sepanjang jalan itu pakLaporan ini dibuat dan dikirim melalui sistem LaporMasBup Kabupaten Purbalingga sebagai bagian dari integrasi dengan LaporGub Jawa Tengah.Untuk melihat detail laporan tersebut, silakan kunjungi tautan resmi berikut: https://lapormasbup.purbalinggakab.go.id/detail-aduan/6GNQJFI3Terima kasih atas perhatian dan kerja sama Anda dalam mendukung peningkatan pelayanan publik melalui LaporMasBup Kabupaten Purbalingga.</t>
  </si>
  <si>
    <t>Terima kasih atas laporannya... segera kami lakukan pengecekan ke lokasi.</t>
  </si>
  <si>
    <t>Pelapor salah memasuka indentitas NIK pada saat proses pendaftaran balik rantau gratis.NAMA : NurNO WA : 087774678682NIK (yg harus dikoreksi) : 3305064603890001 ( benar ) 3305064603890004 ( salah )</t>
  </si>
  <si>
    <t>baik segera kami sampaikan kepada admin pendaftaran Balik Rantau Gratis</t>
  </si>
  <si>
    <t>Pelapor menyampaikan bahwa sebelumnya sudah berhasil melakukan klaim kuota. Namun, saat mencoba masuk kembali, muncul kendala karena kombinasi NIK dan nomor WhatsApp tidak terdaftarNama : Tri ArmiyaNo : 087898773888NIK : 3302165704870004</t>
  </si>
  <si>
    <t>Telah kami sampaikan kepada admin balik rantau di data base sudah terdaftar atas nama TRI AMRIYAH mba, posisi pendfatar belum mengupload dokumen. Harap segera mengupload dokumen paling lambat tgl 17 Maret 2026 pukul 09.00 WIB</t>
  </si>
  <si>
    <t>Lampu PJU sepanjang Jalan Gemolong-Ngebuk (perempatan Gemolong ke utara) mati nyala berkedip semua... mohon untuk segera diperbaiki terimakasih...</t>
  </si>
  <si>
    <t>Tolong untung dinas perhubungan jawa tengah, tolong saran saya di sediakan web untuk streaming cctv di web dinas perhubungan, di web tersebut sudah ada live cctv, cuman live tersebut terpantau offline terimakasih</t>
  </si>
  <si>
    <t>Terima kasih atas laporan yang telah disampaikan.Dinas Perhubungan Provinsi Jawa Tengah telah menyediakan layanan pemantauan CCTV lalu lintas pada 10 titik lokasi strategis yang rawan kemacetan dan kecelakaan. Pada website tersebut juga tersedia tautan akses CCTV dari beberapa kabupaten/kota di Jawa Tengah sebagai bentuk integrasi informasi lalu lintas.Terkait CCTV Sayung, sebelumnya terjadi kendala teknis karena adanya pembaruan link streaming, sehingga tayangan sempat tidak tampil pada website. Saat ini kendala tersebut telah diperbaiki dan CCTV sudah dapat diakses kembali.Terima kasih atas perhatian dan masukannya.</t>
  </si>
  <si>
    <t>Judul : PJU LED Jl. Raya Bandungrejo Padam Total Hingga Fly Over Ganepo, Jalan Gelap dan Berbahaya | Lokasi : Lokasi tepatnya mulai dari Cowek iri pada sisi kiri dan kanan jalan hingga depan Pasar Mranggen atau Fly Over Ganepo. | Deskripsi Laporan : Kepada Yth. Tim Lapor Semar, saya melaporkan bahwa lampu PJU LED di sepanjang Jl.Raya Bandungrejo padam seluruhnya. Lokasi tepatnya mulai dari RS Permata pada sisi kiri dan kanan jalan hingga depan Pasar Mranggen atau Fly Over Ganepo. Kondisi tersebut terjadi sejak Minggu, 28 Februari hingga 16 Maret 2026, setiap pukul 18.00–23.55 sampai saat ini (foto terlampir sesuai kondisi lampu PJU LED yang padam).Padamnya lampu menyebabkan area menjadi gelap dan berpotensi membahayakan pengguna jalan. Hingga saat ini belum terdapat perbaikan terhadap lampu PJU LED di lokasi tersebut.Sehubungan dengan hal tersebut, saya memohon bantuan Dinas Perhubungan (Dishub) untuk segera melakukan pengecekan menyeluruh, mengganti lampu yang padam, serta memastikan seluruh lampu berfungsi normal demi keamanan dan kenyamanan pengguna jalan.</t>
  </si>
  <si>
    <t>Terimakasih atas laporannya, akan kami lakukan pengecekan dilapangan untuk titik dan jenis kerusakannya, bersama ini pula kami sampaikan bahwa sebelumnya pada Hari Kamis Tanggal 12 Maret 2026 sudah kami lakukan perbaikan pada kawasan pasar Mranggen dimana terdapat satu unit PJU yang mati dan dapat kami lakukan perbaikan sedangkan yang lainnya masih dalam keadaan baik baik saja, untuk dokumentasi hasil perbaikan terlampir,</t>
  </si>
  <si>
    <t>Pemasangan iklan rokok depan SPBU Boro sembarangan dan membahayakan dengan menutupi rambu-rambu lalu lintas. mohon untuk ditertibkan lokasi jelas sesuai titik</t>
  </si>
  <si>
    <t>Terimakasih informasi nya, akan lakukan pengecekan di lapangan</t>
  </si>
  <si>
    <t>pemasangan papan iklan di jalan lingkar selatan purworejo secara sembarangan menutupi traffic light dan rambu-rambu. apakah ini ada ijinnnya??</t>
  </si>
  <si>
    <t>lampu PJU dari mlonggo s.d SPBU sekuro jepara banyak yang mati pak. mohon bisa diperbaiki. apalagi jalane bolong gelap rawan kecelakaan</t>
  </si>
  <si>
    <t>Terima kasih informasi nya. Akan segera dilakukan pengecekan ??Terkait kondisi jalan, akan kami koordinasikan dengan BPJ Wilayah Pati ??</t>
  </si>
  <si>
    <t>minta bantu di tambah halte trans Jateng rute penggaron - godong di kelurahan Kuripan / balaidesa Kuripan kec Karangawen kab demak</t>
  </si>
  <si>
    <t>Terima kasih atas usulan penambahan halte yang telah disampaikan. Usulan tersebut akan kami kaji terlebih dahulu dengan mempertimbangkan kebutuhan masyarakat, kondisi lalu lintas, ketersediaan lahan, serta aspek teknis lainnya. Untuk saat ini tempat pemberhentian bus (TPB) terdekat yang bisa digunakan adalah TPB Kuripan RRI dan TPB Arisa.. terima kasih</t>
  </si>
  <si>
    <t>Yth Pemerintah Jawa Tengah Serta Pihak Terkait Saya Mengusulkan Untuk Penambahan rute jalur Transjateng dari purbalingga ke banjarnegara ,karena untuk menaiki bus swasta sangat mahal contoh dari alun alun banjarnegara ke bukateja,purbalingga sampai ongkos Dua Puluh Lima Ribu lebih itu udah mahal banget maka dari itu saya berharap kehadiran jalur rute Purbalingga Ke Banjarnegara untuk segera hadir semoga keluhan saya ini dapat di tindaklanjuti.terimakasih</t>
  </si>
  <si>
    <t>Terimakasih atas usulannya, perlu kami sampaikan bahwasanya penambahan atau perpanjangan rute trans Jateng memerlukan serangkaian tahapan perencanaan dan persiapan teknis yang matang utk memastikan layanan berjalan efektif dan aman, antara lain study kelayakan, perencanaan teknis, koordinasi antar daerah, penyiapan sarana dan armada, sosialisasi dan kesiapan pembiayaan.</t>
  </si>
  <si>
    <t>📍 Lokasi Aduan:Desa/Kelurahan: ngebuk gemolongKecamatan: gemolongKabupaten/Kota: sragen📝 Isi Aduan: perbaikan lampu jalan raya solo Purwodadi daerah ngebuk gemolong</t>
  </si>
  <si>
    <t>Pelapor sebelumnya sudah berhasil klaim kuota Program Balik Rantau Gratis Tahun 2026 dan ingin cek status . Namun, saat mencoba masuk kembali terdapat kendala NIK dan Nomor WhatsApp tidak terdaftar. Adapun data yang digunakan adalah NIK 3302150405960004 dan nomor WhatsApp 087872679285.</t>
  </si>
  <si>
    <t>Halo kak terimakasih telah tim kami cek mohon maaf NIK tdk terdaftar, mohon dibantu atas nama siapa dan apakah ada screenshoot klaim kuotanya? Terimakasih</t>
  </si>
  <si>
    <t>Lokasi Kejadian: Ruas Jalan Palur-Karanganyar khususnya dari Lampu Lalu Lintas Papahan ke Barat.Desa/Kelurahan: PapahanKecamatan: TasikmaduKabupaten/Kota: KaranganyarIsi Aduan: Jalan berlubang (beberapa sudah di tambal namun tidak rata), Lampu Jalan (kurangnya lampu penerangan. Jika malam hari gelap + kalau hujan berbahaya jika berkendara karna kurangnya penerangan)Foto pendukung/Titik koordinat: https://maps.app.goo.gl/ugRCyqMdMaUwZR6i6</t>
  </si>
  <si>
    <t>Terimakasih atas laporannya akan kami cek ke lapangan untuk ditindaklanjuti</t>
  </si>
  <si>
    <t>Aduan barang tertinggal berupa 1 kardus isi makanan saat mengikuti program Balik Rantau Gratis moda transportasi bus no 16 keberangkatan dari Donohudan atas nama Sriyanto.</t>
  </si>
  <si>
    <t>Menindaklanjuti informasi yang disampaikan terkait adanya dugaan barang tertinggal di bagasi kendaraan, dapat kami sampaikan bahwa petugas telah melakukan pengecekan langsung pada bagasi kendaraan dimaksud. Berdasarkan hasil pemeriksaan, kondisi bagasi sudah dalam keadaan kosong dan tidak ditemukan adanya barang yang tertinggal. Berdasarkan kemungkinan yang ada, barang tersebut dapat saja terbawa oleh penumpang lain.Pada prinsipnya, apabila terdapat barang yang tertinggal di dalam kendaraan atau bagasi, petugas akan segera mengamankan barang tersebut dan merawatnya sementara waktu sambil menunggu proses penelusuran pemiliknya.Kami menyampaikan permohonan maaf atas ketidaknyamanan yang terjadi. Perlu kami sampaikan pula bahwa setiap barang bawaan penumpang merupakan tanggung jawab masing-masing penumpang. Oleh karena itu, kami mengimbau kepada seluruh penumpang untuk selalu memastikan kembali barang bawaannya sebelum meninggalkan kendaraan.</t>
  </si>
  <si>
    <t>Selamat siang pak, mohon penerangan jalan dan rambu2 di sepanjang jl. Mranggen sampai fly over ganefo di benahi lagi. Sudah banyak insiden kecelakaan dan banyak merenggut korban jiwa.Terimakasih atas attensinya. Semoga Jateng tambah Gayeng dan lebih baik lagi</t>
  </si>
  <si>
    <t>Terimakasih atas laporannya, untuk LPJU yang mati akan segera kami lakukan perbaikan dilapangan setelah ketersediaan operasional mobil krein.</t>
  </si>
  <si>
    <t>Tolong bantu ditertibkan jam operasional truck pasir, truck bermuatan berat yang melintas jalan solo -semarang, Jam operasional truk pasir di jalur Solo–Semarang diatur berdasarkan kebijakan pembatasan jam sibuk harian.</t>
  </si>
  <si>
    <t>Halo kak terimakasih atas informasinya kami sampaikan kpd bid terkait untuk ditindaklanjuti🙏😊</t>
  </si>
  <si>
    <t>Korlapnya judes ga informatif. Segitu kita udah pake bahasa formal. Jawabnya ketus. Keknya kurang pas jd bagian pelayanan masyarakat deh,, mimin sortir donk bagian korlap</t>
  </si>
  <si>
    <t>halo kak terimakasih atas informasinya, kami catat dan sampaikan ke PJT nggih 🙏</t>
  </si>
  <si>
    <t>min gausah pake PJT PJT segala min, ga kooperatif bgt. Masa udh h-2 pendaftaran gatau apa apa, jawab ketus</t>
  </si>
  <si>
    <t>Halo kak terimakasih ya kak masukan kakak terkait PJT, peran PJT ini sangat penting loh kak karena PJT bertugas mengkoordinasi dan memastikan para calon pemudik fix datang, karena kebanyakan yg daftar online suka PHP kak di hari H tidak pada datang, kasihan yang benar2 serius untuk ikut program ini. Makanya kali ini yg tahun kemarin PHP kami backlist agar peluang temen2 yg bener2 serius ikut bisa kebagian. Terkait info PJT ini telah kami catat dan akan kami sampaikan PJT agar lebih meningkatkan pelayanan ke temen2 nggih. 🙏</t>
  </si>
  <si>
    <t>Permisi kak, mau ngadu petugas BRT Trans Jateng di area Purbalingga membuat saya dan anak saya tidak nyaman. Saat saya pertama kali naik BRT sama anak saya dari Terminal Bukateja menuju Terminal Purbalingga. Anak saya masih usia 4 tahun, dia tidak bisa diam karena selama perjalanan dia suka nyanyi sholawatan, tiba2 disuruh diam sama petugas BRT yg biasa membagikan karcis, krn katanya berisik. Seketika saya kaget dong karena kondisi ramai, saya merasa tidak nyaman, apalagi anak kecil disuruh diam pas sholawatan, mungkin mas2 petugas BRT blm pernah menghadapi anak kecil. Kita sebagai Ibu, berusaha gm caranya biar anak anteng n diam selama perjalanan dan mencoba biar dia tidak rewel. Tolong dong beri pencerahan nya, Terima kasih. @brttransjateng</t>
  </si>
  <si>
    <t>Halo kak, mohon maaf atas ketidaknyamanannya akan kami evaluasi. Mari sama sama menjaga kondusifitas dan kenyamanan sesama pengguna dalam fasilitas publik 🙏</t>
  </si>
  <si>
    <t>Pelayanan yg arah gubug godong kurang profesional istri saya naik dari teminal gubug di turunkan di pinggir jalan tepatnya depan terminal koridor 9 PTA AN BAGUS</t>
  </si>
  <si>
    <t>halo kak, mohon maaf atas ketidaknyamanannya akan kami tindaklanjuti</t>
  </si>
  <si>
    <t>Itu jalan Purbalingga Bojongsari min dalane gemradag😭😭😭</t>
  </si>
  <si>
    <t>mohon maaf atas ketidak nyamannya, tim saat ini berupaya untuk bebas lubang untuk ruas jalan provinsi. setelah lebaran kami akan sisir kembali, hati-hati saat melintas</t>
  </si>
  <si>
    <t>baru banget nganter ibuk naik trans rute Borobudur Purworejo posisi hujan deras+gendong ponakan sopirnya nggak sabar langsung bunyiin klakson sama bleyer gas, apakah tindakan seperti itu profesional? tolong ya kak sopirnya di kondisikan kasian ibu saya jalannya pelan kondisi hujan tp sopir begitu attitude nya tolong sekali @brttransjateng</t>
  </si>
  <si>
    <t>Halo kak, mohon maaf atas ketidaknyamanannya akan kami evaluasi</t>
  </si>
  <si>
    <t>REKAP PERMOHONAN MEDIA SOSIAL BULAN MARET 2026</t>
  </si>
  <si>
    <t>Min , balik rantau gratis kapan di buka nya ?</t>
  </si>
  <si>
    <t>Halo kak terimakasih untuk antusiasnya. untuk balik gratis (jateng ke jakarta) pendaftaran akan dilaksanakan pada bulan maret. Untuk info terbaru akan di update di IG Media sosial @perhubunganjtg pada minggu ini. Ditunggu yaa.</t>
  </si>
  <si>
    <t>Tolong dikebut lagi kasian yg cari jalan pintas kejauhan yg pada kerja dan mendekati musim mudik.....</t>
  </si>
  <si>
    <t>njih kak, tim dilapangan berupaya semaksimal mungkin untuk segera dapat dilalui kembali 🙏</t>
  </si>
  <si>
    <t>Msih setia menunggu informasi balik rantau min😢</t>
  </si>
  <si>
    <t>Mau pesan ex bahari tgl 20</t>
  </si>
  <si>
    <t>langsung via aplikasi express bahari mobile ya kak 😊</t>
  </si>
  <si>
    <t>Lagi nunggu info buat arus balik JKT ... 😍</t>
  </si>
  <si>
    <t>stay tune bentar lagi Minhub Spill😍</t>
  </si>
  <si>
    <t>Min balik rantau kapan nih</t>
  </si>
  <si>
    <t>Sabarr kak, bentar lagii 🙏🥰</t>
  </si>
  <si>
    <t>Caranya gmna min, gx ada yg kmp siginjai min.</t>
  </si>
  <si>
    <t>bisa di baca dislide berikutnya ya kak 😊, belum ada kak.. semoga tahun depan ada ya 😊</t>
  </si>
  <si>
    <t>Kak jadwal untuk april bisa ditanyakan kemana ya?, kasih bociran aja kak plis. Untuk tgl 4 april 2026 apakah KMP siginjai akan beroperasi?</t>
  </si>
  <si>
    <t>untuk jadwal april belum ya kak, bisa update terus ig kita kami update setiap akhir bulan 😊, mohon maaf kak terkait jadwal bulan april belum diajukan pihak operator kapal</t>
  </si>
  <si>
    <t>Pantau terus menunggu bgt ini.</t>
  </si>
  <si>
    <t>nanti habis taraweh info lengkapnya. Selamat berbuka Sobat Perhubungan</t>
  </si>
  <si>
    <t>Ini dia yang ditunggu kabarnya. Jangan lama ya min. Hehe..</t>
  </si>
  <si>
    <t>kak brarti ini arus balik aja atau PP ya? Kebetulan aku untuk mudiknya udah dari jasamarga, tapi untuk arus baliknya belum adaa kak...</t>
  </si>
  <si>
    <t>boleh kak cuma ikut balik gratisnya ajaa🙌</t>
  </si>
  <si>
    <t>Siap di tunggu min</t>
  </si>
  <si>
    <t>tunggu habis taraweh ya kak info lengkapnya biar kyusuk ibadah dulu👏😍</t>
  </si>
  <si>
    <t>Min mau tanya dong.. ini bisa daftar di aplikasi JNN ga?</t>
  </si>
  <si>
    <t>bisaa kak🙌</t>
  </si>
  <si>
    <t>Ditunggu mint secepatnya</t>
  </si>
  <si>
    <t>Gimana cara daftarnya kak?</t>
  </si>
  <si>
    <t>cek postingan terbaru Minhub yaa😍</t>
  </si>
  <si>
    <t>Siap pantau terus min</t>
  </si>
  <si>
    <t>4/3/20264</t>
  </si>
  <si>
    <t>nanti habis taraweh info lengkapnya. Selamat berbuka Sobat Perhubungan 🙌</t>
  </si>
  <si>
    <t>kak kalo udah terdaftar arus mudik di BUMN apakah bisa ikut arus balik yang ini?</t>
  </si>
  <si>
    <t>bisaa kakk</t>
  </si>
  <si>
    <t>Nanti di wa ... Jawabannya "udah penuh"</t>
  </si>
  <si>
    <t>Semangatt kakk, misal ragu bisa coba program balik gratis lainnya dari kementrian atau kapal banyak kak 😍😍</t>
  </si>
  <si>
    <t>Min mau nanya saya kan orang Pekalongan klo mau ikut war kereta, nanti pas jadwal keberangkatan apa harus ke Semarang dulu apa bisa naik dari stasiun Pekalongan langsung?🙏</t>
  </si>
  <si>
    <t>bisa naik dari pekalongan kak pokoknya daerah yang dilewati rute kereta yaa</t>
  </si>
  <si>
    <t>Min maaf klo Pekalongan ke jakarta ga ada y min😢</t>
  </si>
  <si>
    <t>mudik gratis ya kak? Sudah full kuota kak</t>
  </si>
  <si>
    <t>Min kalo berangkat di satelit PJT, war tiketnya tetep di tgl 13 Maret kan??</t>
  </si>
  <si>
    <t>kalau satelit daftarnya langsung ke PJT kak tidak perlu war</t>
  </si>
  <si>
    <t>Maaf min, di apk JNN di sebelah mananya ya ?</t>
  </si>
  <si>
    <t>Nanti pas mendekati tgl pendaftaran munculnya kak</t>
  </si>
  <si>
    <t>Kalo mau ikut satelit,, berrti tetep ikut daftar di web dulu gtu min.? Atau seperti apa.?</t>
  </si>
  <si>
    <t>klo ikut satelit kontak PJT kakk</t>
  </si>
  <si>
    <t>Min bisa turun di tengah jalan ga?</t>
  </si>
  <si>
    <t>Mohon maaf tidak bisa kak, turun ke terminal pulo gebang semua yaa</t>
  </si>
  <si>
    <t>Min, yang kereta api keberangkatan jam berapa ya?</t>
  </si>
  <si>
    <t>nanti diinfo setelah dapat tiket yaa kak</t>
  </si>
  <si>
    <t>Min yg bis kan ada satelit di kebumen yaa? Berarti bisa naik dari kebumen kan min?</t>
  </si>
  <si>
    <t>bisaa kak, nanti berangkat bareng2 ke terminal utama nya dari kebumen. Bisa kontak PJT kebumen yaa</t>
  </si>
  <si>
    <t>g arus balik, nanti verikasinya dimana dan tgl berapa y? @perhubunganjtg</t>
  </si>
  <si>
    <t>langsung hari H keberangkatan kak 🙌</t>
  </si>
  <si>
    <t>kak, mau tanya kalo cuma ikutan arus baliknya aja boleh ga ya??</t>
  </si>
  <si>
    <t>boleh dong kakk</t>
  </si>
  <si>
    <t>maaf min. Knpa klau d tnya korlap g prnah bls WA. Maaf klau hnya skdar nanya tlong d bls</t>
  </si>
  <si>
    <t>baik kak kami sampaikan ke korlap ya 😊</t>
  </si>
  <si>
    <t>Kalo bus dari Blora daftar mandiri apa lewat web min</t>
  </si>
  <si>
    <t>bisa pemberangkatan mandiri kak bisa kontak Pendopo Bupati Blora yaa di slide 6 atau mau ikut di titik utama juga boleh tapi daftarnya online</t>
  </si>
  <si>
    <t>min kalo balita usia 4 tahun boleh di pangku gak</t>
  </si>
  <si>
    <t>Perjalanan jauh kak, Minhub sarankan di bangku sendiri ya kak.</t>
  </si>
  <si>
    <t>Halo ka aku daftar buat mudik gratis ke Wonogiri kalau arus balik ke jkt aku daftar dr Karanganyar bisa ?</t>
  </si>
  <si>
    <t>bisa kakk, nanti balik gratisnya daftar lagi yaa</t>
  </si>
  <si>
    <t>Halo admin mau tanya dong , aku ikut mudik yg turun Wonogiri , kalau arus baliknya aku pilih dr solo bisa ga ya ? Atau harus dr Wonogiri juga</t>
  </si>
  <si>
    <t>bisa dari solo kak, untuk lebih lengkap informasi terkait dengan balik rantau gratis bisa menghubungi akun kami @bpspp_wilayah2_pati, @perhubunganjtg atau WhatsApp kami 08112790123</t>
  </si>
  <si>
    <t>Min untuk validasi yg dapet kereta dimana ya min</t>
  </si>
  <si>
    <t>langsung di stasiun ya kak pas Hari H keberangkatan</t>
  </si>
  <si>
    <t>Min ini akhir turun jakarta mana ya Min?</t>
  </si>
  <si>
    <t>terminal pulogebang kak, kita lewat toll biar cepat dan nyaman jadinya tdk bisa turun tengah jalan yaa</t>
  </si>
  <si>
    <t>Itu tertera bus dpat lewat web sama aplikasi, tp kemarin yang postingan sebelumnya cma bisa melalui web, yg bner yang mana min?</t>
  </si>
  <si>
    <t>update terbaru kak. Bus bisa lewat web pedamateng dan apps JNN yaa</t>
  </si>
  <si>
    <t>Min kebumen ada ngk yah min balik rantau nya</t>
  </si>
  <si>
    <t>di satelit ada kak bisa kontak PJT ya</t>
  </si>
  <si>
    <t>Apakah adaa masih kouta?</t>
  </si>
  <si>
    <t>belum dibukaa ka, info lengkap bisa cek postingan sebelumnya yg Minhub pin🤗</t>
  </si>
  <si>
    <t>Tgl berpa buka pndftran dan tgl keberabgkatannya min?</t>
  </si>
  <si>
    <t>bisa cek postingan sebelumnya yg Minhub pin ya</t>
  </si>
  <si>
    <t>Kalo misal nanti dapet tiket kereta apakah harus verifikasi ke kantor min?</t>
  </si>
  <si>
    <t>tidak kak, verifnya langsung di stasiun ya kak pas Hari H keberangkatan</t>
  </si>
  <si>
    <t>Wa korlap boyolali katanya udah penuh min... berarti harus ikut war ini mah y???</t>
  </si>
  <si>
    <t>iyaa kak ikut daftar online sajaa. Semangatt🔥</t>
  </si>
  <si>
    <t>Sama mab, takutnya yg udah dapet seat itu dimasukkan ke online jadi pas kita war udah full kan ga lucu ya😂</t>
  </si>
  <si>
    <t>tidak kak ada kuota nya sendiri ya khusus online sama yg di PJT</t>
  </si>
  <si>
    <t>Min tolong dijawab,tiket mudik dapat dari BUMN lain... Tapi arus balik kejakarta g dapat, boleh ikutan program arus balik ini g🙏</t>
  </si>
  <si>
    <t>boleh kak</t>
  </si>
  <si>
    <t>itu yang PJT satelit gratis apa bayar,, dan GK perlu ikutan ngeh war ?</t>
  </si>
  <si>
    <t>gratisss kak, iya hanya daftar ke PJT sajaa</t>
  </si>
  <si>
    <t>min, kalau daftar 4 dewasa tpi nnti bawa 1 bayi naik KAI gapapa ga ya??</t>
  </si>
  <si>
    <t>Berarti 5 pemdaftar yaa kak, adek bayi juga dihitung. Bisa dibagi menjadi 2 pendaftar</t>
  </si>
  <si>
    <t>Min, Korlap Magelang gak bisa dihubungi. Bener gak itu nomernya min? Khawatir tahu² habis.. 😂 @perhubunganjtg</t>
  </si>
  <si>
    <t>no nya benar kak, Terimakasih atas Informasinya ya kak, telah kami catat dan tampung semua terkait informasi terkait PJT dan akan kami sampaikan ke PJT nggih kak. 🙏</t>
  </si>
  <si>
    <t>Min saya kan udh chat ke salah satu PJT yaa, nah beliau bilang blm tau info apa apa mengenai balik rantau ini. Itu gimana ya min, daerah kebumen min. Katanya blm ada info di dalam grup korlaps. Dan beliau belum tau kalau pedamateng mengadakan balik rantau ada dari kebumen</t>
  </si>
  <si>
    <t>terimakasih kak informasinya, Minhub konfirmasi dulu yaa, PJT daerah mana kak?</t>
  </si>
  <si>
    <t>titip satu pertanyaan lagi min @perhubunganjtg ,mengapa Pendaftaran Mudik Gratis lewat koordinator lapangan setiap kota selalu hbis pdhl waktu pembukaan buat pendaftaran blm di buka, apakah yg dari lewat koordinator lapangan itu dia kayak harus pake kenalan orang dalam atau bagaimana?, pertanyaan ini menjawab keresahan para pemudi setiap tahun</t>
  </si>
  <si>
    <t>halo kak Terimakasih atas Informasinya ya kak, telah kami catat dan tampung semua terkait informasi terkait PJT dan akan kami sampaikan ke PJT nggih kak. 🙏</t>
  </si>
  <si>
    <t>Halo min mau tanya bus trans Jateng apa sudah bisa lewat godong🙏🙏</t>
  </si>
  <si>
    <t>saat ini beroperasional dari terminal penggaron ke rejosari gubug atau sebaliknya</t>
  </si>
  <si>
    <t>Kak tgl 20 maret rute solo - wng tetap beroperasi tidak ya?</t>
  </si>
  <si>
    <t>Tetap beroperasional</t>
  </si>
  <si>
    <t>Dari Madiun mau ikut dong min 🙏</t>
  </si>
  <si>
    <t>Madiun Jatim kak.</t>
  </si>
  <si>
    <t>ini verifikasi gmna min nntinya..pas brngkat apa gmna, klo anak 3 thun bisa dpet kursi gk min</t>
  </si>
  <si>
    <t>pas hari H keberangkatan kak, dapet kak</t>
  </si>
  <si>
    <t>brti setlah lolos gak prlu k kantor bt validasi y min..</t>
  </si>
  <si>
    <t>Betul kak</t>
  </si>
  <si>
    <t>Kalau arus balik buka lewat mana min</t>
  </si>
  <si>
    <t>cek dan baca postingan2 yg sebelumnya kak. Udah Minhub pin🥰🥰</t>
  </si>
  <si>
    <t>Pemberangkatan nya jauuuh banget Min.. Enggak ada yang dari magelang?</t>
  </si>
  <si>
    <t>magelang ada pemberangkatan mandiri kak. Info lengkap bisa cek postingan yg Minhub pin sebelum ini😊</t>
  </si>
  <si>
    <t>Min balik rantau kereta kalo naik dari stasiun tegal bisa kah?</t>
  </si>
  <si>
    <t>bisaa. cek postingan Minhub sebelumnya adaa ya kak🤗</t>
  </si>
  <si>
    <t>Bisa naik dari stasiun tegal min @perhubunganjtg ?</t>
  </si>
  <si>
    <t>bisaa</t>
  </si>
  <si>
    <t>Min yg lewat satelit gimana? Kuota nya ada brp?</t>
  </si>
  <si>
    <t>lewat satelit mendaftarnya melalui PJT kak, misal ragu mendaftar lewat PJT bisa coba daftar online kak. Terimakasih info terkait PJT kami catat dan sampaikan kepada PJT 🙏</t>
  </si>
  <si>
    <t>Min kalo yg ikut anak &amp; istri, tapi pake foto akun ojol suami, boleh ngga? @perhubunganjtg</t>
  </si>
  <si>
    <t>pakai foto istri ajaa kak. Jika IRT waktu sedang memasak atau melakukan kegiatan rumah tangga yaa, tapi pastikan KTP istri jateng atau kelahiran jateng ya kak. Ketua rombongan wajib KTP jateng atau kelahiran jateng 🙏</t>
  </si>
  <si>
    <t>Gak bisa naik dari kebumen Ka ? Harus ke Purwokerto duLu</t>
  </si>
  <si>
    <t>kebumen bisa lewat PJT atau kereta kak. Info lengkap bisa simak postingan2 Minhub sebelumnya yg sudah di pin ya😊</t>
  </si>
  <si>
    <t>ih kebumen emg ad kereta min? yg mana min</t>
  </si>
  <si>
    <t>kebumen ada kereta kak, hayoo belum menghayati postingan Minhub sebelumnya yaa 🤗</t>
  </si>
  <si>
    <t>maaf min, soalnya masa udh h- brp hari mau daftar PJT bilang blm ada info resmi</t>
  </si>
  <si>
    <t>PJT daerah mana kak?</t>
  </si>
  <si>
    <t>di postingan skarang pndaftaran bus pake web.. Postingan yg lalu untuk kereta harus pake Apl JNN... Lahh skarang admin bilang 22 nya bisa...bingunggggg</t>
  </si>
  <si>
    <t>kaakk klo bingung pegangan Minhub sinii 😁🙏 nggak usah bingung kak pendaftaran bus bisa web bisa jnn ya.</t>
  </si>
  <si>
    <t>jadi yg bener yg Mana min klo bus bisa lewat aps JNN apa ga?</t>
  </si>
  <si>
    <t>bisaaa.</t>
  </si>
  <si>
    <t>izin bertanya kak.. Untuk yg dimaksud PJT itu apa nggih? , dan apakah masih berlaku pendaftaran offline melalui korlap daerah?</t>
  </si>
  <si>
    <t>PJT itu seperti korlap tiap daerah ya kak untuk pendaftarn yg berminat di titik satelit. Bisa langsung kontak PJT sesuai daerah ya</t>
  </si>
  <si>
    <t>bisa dftr utk 5 orang ga dlm 1 keluarga</t>
  </si>
  <si>
    <t>dibuat 2 rombongan kk</t>
  </si>
  <si>
    <t>besuk yg via pedamateng apa juga harus ngisi data dulu kak?</t>
  </si>
  <si>
    <t>untuk yang via web, tidak kaka</t>
  </si>
  <si>
    <t>untuk yang via web, tidak kakak</t>
  </si>
  <si>
    <t>KA kalo moda bus buka tgl berapa ya</t>
  </si>
  <si>
    <t>tanggal 13 kakaa</t>
  </si>
  <si>
    <t>pendaftaran kereta tgl 12 utk keberangkatan tgl brp</t>
  </si>
  <si>
    <t>pelaksanaan balik kereta tgl 27 maret kk,</t>
  </si>
  <si>
    <t>barusan nyoba kok gagal mulu ya min, kenapa ya</t>
  </si>
  <si>
    <t>besok kk dibuka,jgn lupa update JNN dulu ya di appstore/playstore,kmudian isi dulu data pemudik.</t>
  </si>
  <si>
    <t>Kak naik dr stasiun tegal bisa gak ?</t>
  </si>
  <si>
    <t>selama pemberhentian jalur kereta kk</t>
  </si>
  <si>
    <t>Dari tegal gak ada nih min?</t>
  </si>
  <si>
    <t>dari st tawang kk, klo dtegal berhenti kereta bisa dari tegal</t>
  </si>
  <si>
    <t>Min kalo Magelang nanti naiknya dari mana?</t>
  </si>
  <si>
    <t>kereta dari semarang</t>
  </si>
  <si>
    <t>Min ini untuk balik rantau tanggal berapa?</t>
  </si>
  <si>
    <t>27 maret kk</t>
  </si>
  <si>
    <t>Min,,klu kereta war nya besok ? Kalu bis hari kamis ? Bener ga ?</t>
  </si>
  <si>
    <t>besuk kereta kakak, kalo bus jumat</t>
  </si>
  <si>
    <t>Kereta besok min?</t>
  </si>
  <si>
    <t>iya kakaaa</t>
  </si>
  <si>
    <t>Klo sudah ada data peserta mudiknya, klik dimana kak?</t>
  </si>
  <si>
    <t>tunggu besok war jm 9.00wib langsung ke menu pendaftaran balik rantau kk</t>
  </si>
  <si>
    <t>Berarti ga bisa daftar melalui link website ya min?</t>
  </si>
  <si>
    <t>iyaa kak</t>
  </si>
  <si>
    <t>yogya-bdg ada ga min</t>
  </si>
  <si>
    <t>mohon maaf tdk ada</t>
  </si>
  <si>
    <t>Apakah bisa untuk seorang saja, Ibu rumah tangga boleh ikut kak.?</t>
  </si>
  <si>
    <t>bisa kakk</t>
  </si>
  <si>
    <t>min yg upload pekerjaan itu hanya ketua anggota atau semua?</t>
  </si>
  <si>
    <t>iya ka</t>
  </si>
  <si>
    <t>kak klo ktp luar jateng bisa ga mudik gratis balik rantau?tp kan sodara ada yg di sana masa ga bisa 😭, bapak saya aj orang salatiga dulunya</t>
  </si>
  <si>
    <t>mohon maaf belum bisa kak. Klo kelahiran jateng bisaa</t>
  </si>
  <si>
    <t>Untuk bus kapan min...</t>
  </si>
  <si>
    <t>tgl 13 kak</t>
  </si>
  <si>
    <t>min yg upload bukti pekerjaan itu hanya ketua anggota atau semuanya?</t>
  </si>
  <si>
    <t>ketua anggota kak</t>
  </si>
  <si>
    <t>Min @penghubungjateng boleh ga klo ketua kelompok uploada data yg bukan di kk?</t>
  </si>
  <si>
    <t>data terkit apa?</t>
  </si>
  <si>
    <t>Kalo naik nya dr pekalongan ,verifikasi nya dimn min@perhubungjateng</t>
  </si>
  <si>
    <t>Di stasiun pekalongan kak</t>
  </si>
  <si>
    <t>min tgl 20 Maret transjateng pemuda-bawen beroperasi, mulai jam brp ya?</t>
  </si>
  <si>
    <t>info update H-3 lebaran</t>
  </si>
  <si>
    <t>Pengarong ke godong sudah bisa lewat</t>
  </si>
  <si>
    <t>saat ini beroperasional sampai rejosari mintreng</t>
  </si>
  <si>
    <t>Hallo min kalo dari pasar pon pwt ke Bukateja jam 18.00 masih beroperasi min</t>
  </si>
  <si>
    <t>masih kak. Kami sarankan jam maksimal jam 17.30 karena akan transit di terminal bulupitu</t>
  </si>
  <si>
    <t>Ini yg bener jam 8 apa 9?????</t>
  </si>
  <si>
    <t>9 kak</t>
  </si>
  <si>
    <t>Yg arus mudik armada bus eticket juga belum terbit min? @penghubungjateng</t>
  </si>
  <si>
    <t>cek berkala ya kak. Malam ini❤️ mohon maaf menunggu</t>
  </si>
  <si>
    <t>Yg bus ga jadi lewat aplikasi juga min? Cuma web aja?</t>
  </si>
  <si>
    <t>Bus bisa lewat aplikasi atau web kak</t>
  </si>
  <si>
    <t>jateng jakarta ini jdwal balik k jkt? Min</t>
  </si>
  <si>
    <t>Ini ada verifikasi datang langsung gk min?</t>
  </si>
  <si>
    <t>verifikasi di Hari H keberangakatan kak</t>
  </si>
  <si>
    <t>trus yg udh ada nomor tiket tinggal nunggu verifikasi dokumen gimana</t>
  </si>
  <si>
    <t>Kakkkk Mohon maaf sekali agar adil bagi seluruh masyarakat maka dengan berat hati kami Reset/nolkan semua. Untuk yang telah berhasil dapat mohon maaf sekali bisa ikut coba besok lagi ya kak, Minhub juga sedih karena pasti perjuangan war nya juga luar biasa ya. Maaf ya kak 🙏🏻🥺🥺</t>
  </si>
  <si>
    <t>Yg kereta rute nya gmn ya? Trus lewat solo ga ya min?</t>
  </si>
  <si>
    <t>rute yg dilewati Kereta Tawang Jaya Premium kak</t>
  </si>
  <si>
    <t>min kalo yang statusnya udh menunggu verifikasi gimna? Apa di reset juga? 😢</t>
  </si>
  <si>
    <t>rute msh samakah...dr Semarang jakarta</t>
  </si>
  <si>
    <t>iya kak</t>
  </si>
  <si>
    <t>Yg sudah berhasil gimana ini min, huhuhu</t>
  </si>
  <si>
    <t>harusnya yang udah berhasil gausah mengulang plis perjuangan banget dapetnya</t>
  </si>
  <si>
    <t>Min kalo ikut war di website Brgktnya ttp di terminal utama ya? Aku kalo ikut satelit udah penuh kata koordinatornya, pdhl posisiku dr Wonogiri, paling deket ke titik boyolali tapi ttp aja jauh bgt😭</t>
  </si>
  <si>
    <t>iyaa kak klo online di titik utamaa yaa</t>
  </si>
  <si>
    <t>Itu calo2 min makanya tiket dr buka di hold mulu</t>
  </si>
  <si>
    <t>iya kak, terimakasih Sobat Perhubungan yg telah melaporkan ke Minhub ya🙏🥺</t>
  </si>
  <si>
    <t>min tolong di bls saya ikut arus balik baik dr terminal purbalingga apa bener daftar offline lewat PJT?</t>
  </si>
  <si>
    <t>iya kak offline kontaak ke PJT ya</t>
  </si>
  <si>
    <t>Kapan dijablaske Blora?</t>
  </si>
  <si>
    <t>13/3/1016</t>
  </si>
  <si>
    <t>Terima kasih atas saran dan masukannya</t>
  </si>
  <si>
    <t>Pati juga dong kak🙏🏻</t>
  </si>
  <si>
    <t>Terima kasih saran dan masukannya</t>
  </si>
  <si>
    <t>Apakah hari ini Senin 23 Maret 2026 sudah beroperasi lagi bus nya,izin petunjuk info nya min🙏🏻</t>
  </si>
  <si>
    <t>beroperasional normal</t>
  </si>
  <si>
    <t>Kpn demak jepara kudus pati ada transjatengnya..</t>
  </si>
  <si>
    <t>Halo kak, saat ini belum ada rute tersebut</t>
  </si>
  <si>
    <t>Sudah mulai beroperasi iy kk mulai hari ini arah godong</t>
  </si>
  <si>
    <t>sudah kak</t>
  </si>
  <si>
    <t>Mohon kalau udah penuh . Jgn di paksakan . Udah penuh polll tetap di paksa pada masuk lho</t>
  </si>
  <si>
    <t>Terima kasih atas saran dan masukannya akan kami evaluasi🙏</t>
  </si>
  <si>
    <t>Kak kalau mau ke taman celosia dari terboyo ada gak yang ke arah sana</t>
  </si>
  <si>
    <t>tidak ada rute tersebut, info lengkap transjateng bisa dilihat melalui aplikasi Sianteng</t>
  </si>
  <si>
    <t>Lebaran masih beroperasi ya kak, kalau dari penggaron ke gubug bisa?</t>
  </si>
  <si>
    <t>Kak, info dong trans jateng sampai weleri jam brp aja?</t>
  </si>
  <si>
    <t>awal operasional jam 05.20 terakhir jam 18.30. Estimasi dari terminal mangkang ke Weleri 1 jam 30 menit tergantung lalu lintas jalan</t>
  </si>
  <si>
    <t>Tanggal 18 maret bawen-semarang masih beroperasi tidak ya?</t>
  </si>
  <si>
    <t>Beroperasional normal</t>
  </si>
  <si>
    <t>Masih ada tanggal 19 ? Terminal borobudur sampe terminal kutoarjo?</t>
  </si>
  <si>
    <t>Masih ka</t>
  </si>
  <si>
    <t>Tanggal 20 maret borobudur - kutoarjo masih ada ga min ?</t>
  </si>
  <si>
    <t>Semoga dari pasar pon pwt sampai Bukateja sampai malam min</t>
  </si>
  <si>
    <t>keberangkatan terakhir dari pasar pon ke bukateja jam 17.30 karena harus transit di bulupitu</t>
  </si>
  <si>
    <t>Rute Gemolong - Solo - Wonogiri beroperasi gak bang saat lebaran?</t>
  </si>
  <si>
    <t>Beroperasional</t>
  </si>
  <si>
    <t>Kak info dong saya pengguna baru, kalo dari halte pasar pon ke terminal bulupitu keberangkatan terakhir jam berapa ya? Mohon dijawab ya kak, kemudian dari terminal bulupitu saya mau transit arah terminal Jompo? Itu juga terakhir jam berapa ya kak?</t>
  </si>
  <si>
    <t>jam 17.00</t>
  </si>
  <si>
    <t>Kak infonya dong solo wonogiri lebaran masih beroperasi ngak kak terakhir berangkat jam berapa</t>
  </si>
  <si>
    <t>Tetap beroperasional. Info update H-3 lebaran</t>
  </si>
  <si>
    <t>Selamat siang jelang sore. 
Maaf ijin bertanya. 
Besok hari minggu 22 Maret 2026 bis trans jateng berangkat dari halte weleri menuju mangkang mulai jam brp? 
Terimakasih.🙏, Berarti tgl 22 Maret itu hitungannya h1 atau h2? Mohon pencerahannya.</t>
  </si>
  <si>
    <t>mulai jam 09.00, H2</t>
  </si>
  <si>
    <t>Halo admin @perhubunganjtg kalau pendaftaran untuk lansia hadir langsung ke lokasi itu tanggal berapa ya min?</t>
  </si>
  <si>
    <t>mulai hari ini kak</t>
  </si>
  <si>
    <t>Min keterangan nya kan untuk bis hanya dari web , kenapa ternyata dari aplikasi juga bisa war? Seharusnya sesuai keterangan yg tercantum di brosurnya. Kalo dari web , akses untuk war dari aplikasi di tutup. Ini namanya ga adil , yg udh mantengin di web kasian lah kalah cepet sama yg di war dari aplikasi.</t>
  </si>
  <si>
    <t>halo kak mohon maaf bis juga bisa jnn dan web kak dan semuanya sistem hold semua🙏, keterangannya bis bisa jnn dan web sudah di pin minhub di flyernya ya kak karena info update 🙏</t>
  </si>
  <si>
    <t>penerbitan eticket bisnya brp lama kak?????</t>
  </si>
  <si>
    <t xml:space="preserve">3 hari kak bisa cek call center terbaru kak
</t>
  </si>
  <si>
    <t>3 hari kak bisa cek call center terbaru kak</t>
  </si>
  <si>
    <t>flyer nya hanya ada keterangan melalu web kak, itu flyer terbaru. Kalau memang bisa keduanya seharusnya ya cantumkan, saya baca sesuai flyer yg di pin kok min , keterangan nya jelas banget</t>
  </si>
  <si>
    <t>kakk tolong dibaca info nya secara menyeluruh ya kak 🙏🥺, dikomentarnya kak mohon dibaca juga🙏🥺</t>
  </si>
  <si>
    <t>Ini kuota bus katanya 3000+ min kok pas war cuma 1300an?</t>
  </si>
  <si>
    <t>Kuota 3000+ itu jumlah keseluruhan kuota pendaftaran melalui online dan offline PJT dg korlap yg sdh disampaikan dipostingan² sebelumnya</t>
  </si>
  <si>
    <t>Kenapa ya kemarin pas daftar padahal tepat jam 9 tp udh ke hold sekian orang</t>
  </si>
  <si>
    <t>mohon maaf sistemnya tahun ini memang seperti itu kak 🙏🥺</t>
  </si>
  <si>
    <t>sistem borongan apa gimana min,masak baru masuk sudah hold,</t>
  </si>
  <si>
    <t>mohon dibaca terkait sistem hold di komentar minhub yg telah di pin ya kak</t>
  </si>
  <si>
    <t>Kak saya sudah dapet 4 tiket, kok sampe sekarang masih proses verifikasi terus ya ??</t>
  </si>
  <si>
    <t>sabar kak proses 1-3 hari ya</t>
  </si>
  <si>
    <t>alhamdulillah Admin @perhubunganjtg saya dapat bus diaplikasi JNN setelah 2 hari war kereta nggak dapat² rejekinya harus ke terminal pirwokerto dulu walaupun jarak tempuh lumayan kalo dari kampung, mau tanya @perhubunganjtg untuk anak saya tanggal 31 maret baru 5 tahun, sedangkan arus balik tanggal 28 makanya saya tulis 4 tahun, itu kira² dapat kursi tidak ya ? Soalnya anak saya alhamdulillah gemoy bb 27 kg</t>
  </si>
  <si>
    <t>Alhamdulillahh, dapat kursi juga kak</t>
  </si>
  <si>
    <t>war arus balik harusnya diulang ini min masak baru masuk tiket dihold semua,,gimana itu?</t>
  </si>
  <si>
    <t>mohon maaf memang sistem nya tahun ini begitu kak 🙏🥺</t>
  </si>
  <si>
    <t>cara daftar ya gimn kak saya tdk tau</t>
  </si>
  <si>
    <t>wah telat kak , tanggal 16 ini sudah keberangkatan. Infonya kemarin sudah banyak terbesar kak 😢</t>
  </si>
  <si>
    <t>Nanti sebelum ke bus verifikasi ulang di depan dulu ya min?, ini langsung ke bus berarti ya min? Ga daftar ulang di lapangan?</t>
  </si>
  <si>
    <t>scan barcode di pintu bus sblm dibuka dan sblm masuk diwajibkan scan barcode terlebih dahulu, langsung bke Bus kak, langsung ke Bus nanti scan barcode</t>
  </si>
  <si>
    <t>scan barcode di pintu bus sblm dibuka dan sblm masuk diwajibkan scan barcode terlebih dahulu.</t>
  </si>
  <si>
    <t>Ka pengalam mudik tahun 2025 berangkat jam berapa bus nya ? Soalny saya jauh dari tangerang 😢</t>
  </si>
  <si>
    <t>sebagai informasi 6.30 scan barcode. Silakan cek maps untuk estimasi perjalanan</t>
  </si>
  <si>
    <t>Min gak ada max bagasi kan ya</t>
  </si>
  <si>
    <t>Jangan barang serumah dibawa juga ya kak 🤭😄</t>
  </si>
  <si>
    <t>Tambah kuota dong min,saya blm kebagian😭</t>
  </si>
  <si>
    <t>pantengin terus sosmed kami kak sapa tau ada sisa kuota hit and run</t>
  </si>
  <si>
    <t>Keberangkatan tggl brp y</t>
  </si>
  <si>
    <t>kereta tgl 27 Maret 2026, Bus tgl 28 Maret 2026 kak</t>
  </si>
  <si>
    <t>Tambahin lagi dong min ngga dapet 😌 kena hold teruss</t>
  </si>
  <si>
    <t>pantengin terus sosmed kami kak sapa tau ada sisa kuota hit and run 😍</t>
  </si>
  <si>
    <t>Izin bertanya mengenai balik rantau gratis. 
Di pengumuman tertera titik pemberangkatan terminal bulu pitu Purwokerto dan satelit Banjarnegara. Apakah itu artinya kita bisa naik dari Banjarnegara?</t>
  </si>
  <si>
    <t>bisa kak tapi lewat PJT kak kalau di titik satelit</t>
  </si>
  <si>
    <t xml:space="preserve">bisa kak tapi lewat PJT kak kalau di titik satelit
</t>
  </si>
  <si>
    <t>Yang lewat PJT masih bisa daftar ga min @perhubunganjtg...udah chat salah 1 korlapnya jawabannya cuma waiting list,,ga ada kejelasan, tolong dibantu jawab min butuh banget buat pulangnya 4 orang</t>
  </si>
  <si>
    <t>iya kak waiting list dulu.</t>
  </si>
  <si>
    <t>mohon tambah kuoatanya aja min</t>
  </si>
  <si>
    <t>min klo sudah verifikasi berhasil sudah ya min tinggal nunggu e ticket terbit... Atau gimana min, maaf min perdana 🙏</t>
  </si>
  <si>
    <t>iya kak tunggu sajaa e ticket terbit ya</t>
  </si>
  <si>
    <t>info jam kerja tran jurusan magelang purworejo</t>
  </si>
  <si>
    <t>sesuai infografis ya kak. Keberangkatan setiap 15-20 menit tergantung kondisi lalu lintas jalan</t>
  </si>
  <si>
    <t>Min tgl 23 Purworejo-Magelang normal?</t>
  </si>
  <si>
    <t>berati start jam berapa ya min?</t>
  </si>
  <si>
    <t>jam 05.00</t>
  </si>
  <si>
    <t>Kenapa ya sudah tahu libur Lebaran panjang di terminal Kutoarjo tidak dikasih garis antrean biar gak pada sikut2an rebutan masuk bus gitu? Petugas yang stand by di terminal dikasih masukan malah gak terima karena saya marah (gimana gak marah mau masuk bus doank didorong2) 
Masa respons petugas2nya juga “Namanya juga bus umum, apa lagi Lebaran dah biasa” 
Hmmmm logika macam apa ini? Giliran saya kasih masukan walaupun posisi emosi (ya iya lah) malah disuruh turun dari bus like diiiiiih gak banget kerja kayak gitu antikritik anti-masukan padahal biar adil buat semua penumpang 💆🏻‍♀️🤢</t>
  </si>
  <si>
    <t>Halo kak, mohon maaf atas ketidaknyamanannya akan kami evaluasi 🙏</t>
  </si>
  <si>
    <t>tolong ditatar petugas di lapangan, kalau memang dirasa pelayanan jelas2 tidak adil buat penumpang jangan malah defensif suruh penumpang yang kasih masukan ke mereka buat turun karena gak terima kena omel! Not professional 🫩,turun bus dengan paksa karena mereka bisa abuse of power, gak kepikiran buat tanya nomor bus yang saya naiki kah wahai admin?</t>
  </si>
  <si>
    <t>Bisa di fotokan tiket lewat DM</t>
  </si>
  <si>
    <t>Min kalau untuk besok rute semarang-grobogan jam keberangkatan dari terminal godong mulai jam berapa ya min?, kalau dari penggaron jam berapa min?</t>
  </si>
  <si>
    <t>Jam 10.00, sama</t>
  </si>
  <si>
    <t>kak admin. dr terminal bawen hati ininterakhir jam berapa? terima kasih matur suwun 🙏🏻🙏🏻🙏🏻</t>
  </si>
  <si>
    <t>jam 15.10</t>
  </si>
  <si>
    <t>Kak mohon info dong, kalau dari stasiun Purwokerto mau ke terminal jompo naik apa ya?, transit tidak ya kak?</t>
  </si>
  <si>
    <t>bisa naik transjateng dari halte pasar pon, transit di bulupitu tidak dikenakan tarif lagi. Tiket disimpan dan tunjukkan ke petugas</t>
  </si>
  <si>
    <t>Min kalau habis sampe bawen ke boyolali naik apa ya min</t>
  </si>
  <si>
    <t>bisa menggunakan bus reguler ke boyolali</t>
  </si>
  <si>
    <t>Min kalau dri stasiun balapan mau ke wonogiri, naik transjateng dari mana?</t>
  </si>
  <si>
    <t>dari stasiun balapan naik jembatan sky bridge ke terminal tirtonadi kemudian naik transjateng ke wonogiri</t>
  </si>
  <si>
    <t>min kalau dari terminal gubug ke terminal penggaron di h1 lebaran ada ga ya?</t>
  </si>
  <si>
    <t>Min tgl 23 jam operasional normal berati dari mpp wonogiri ke tirtonadi?, keberangkatan terakhir jam berapa min?</t>
  </si>
  <si>
    <t>betul, jam 18.00</t>
  </si>
  <si>
    <t>betu, jam 18.00l</t>
  </si>
  <si>
    <t>min besok jumat beroperasi tidak?</t>
  </si>
  <si>
    <t>Tetap beroperasional sesuai infografis</t>
  </si>
  <si>
    <t>Utk pemberangkatan H1 yang 18.10 ini dari TIC atau dari Tawang?, saya naik airlangga sampe Semarang Poncol jam 17.27 mau ke Bawen hari ini. Saya naik transjateng dari TIC atau stasiun Tawang ya min? Terkejar nggak ya kira kira waktunya Krn terakhir jam 18.10 utk hari ini.</t>
  </si>
  <si>
    <t>TIC PEMUDA, Terakhir dari stasiun poncol hari ini estimasi jam 17.30</t>
  </si>
  <si>
    <t>Min kalau dr st.poncol ke bawen. H2 lebaran jam operasional nya mulai jam 10.00 ya?</t>
  </si>
  <si>
    <t>bisa naik dari TIC PEMUDA atau Stasiun Tawang arah bawen</t>
  </si>
  <si>
    <t>kak,mohon info pemberangkatam akhir dr terminal bawen tgl 23/3 jam brpa ya?</t>
  </si>
  <si>
    <t>terakhir jam 19.10</t>
  </si>
  <si>
    <t>min brti hari senin udah beroperasi seperti biasa?</t>
  </si>
  <si>
    <t>gl 23 dari mangkang ke kendal terakhir jam brp min?</t>
  </si>
  <si>
    <t>jam 19.00</t>
  </si>
  <si>
    <t>Min, balik jakarta apakah masih ada kesempatan?</t>
  </si>
  <si>
    <t>Halooo kak saat ini pendaftaran balik rantau gratis bus dan kereta sudah ditutup dan sedang proses verifikasi. Jika ada peserta yg blacklist atau tidak upload dokumen maka akan dibuka pendaftaran lagi untuk memenuhi kuota tersebut , nah untuk informasinya simak aja di akun dinas terkait ya @perhubunganjtg</t>
  </si>
  <si>
    <t>Kak aku mau tiket arus balik gratis masih ada ga??</t>
  </si>
  <si>
    <t>maaf kak saat ini pendaftaran balik gratis bus dan kereta sudah ditutup dan sedang proses verifikasi. Jika ada peserta yg blacklist atau tidak upload dokumen maka akan dibuka pendaftaran lagi untuk memenuhi kuota tersebut. Untuk info selengkapnya atau kalau mau ada yg ditanyakan bisa langsung cek akun dinas terkait ya kak @perhubunganjtg 🙏🏻</t>
  </si>
  <si>
    <t>Dalan pantura pati rembang kapan pak dalan nasional kok gawe mules</t>
  </si>
  <si>
    <t>kak @pu_jalan_jatengdiy nyuwun saged dibantu untuk Ruas Jalan Nasional meniko 🙏</t>
  </si>
  <si>
    <t>Assalamu'alaikum saya mau arus balik gratis ada ga ya??, siap kak minta no wa ada ga ya??</t>
  </si>
  <si>
    <t>Walaikumsalam, halo kak mohon maaf untuk balik rantau saat ini sudah ditutup dulu dan sedang dalam tahapan verifikasi kak, pantau terus info nya ya di medsos kami siapa tau ada kuota hit n run. 🙌, bisa cek postingan kami paling atas yg kami pin kak 🙌</t>
  </si>
  <si>
    <t>Perasaan klo war tulisan nya di hold terus kok bisa pada dapet yaa</t>
  </si>
  <si>
    <t>cepat-cepat an kak sempat wawancara pemudik yang dapat ada yang sampai coba di beberapa device kayak war tiket konset kak😊</t>
  </si>
  <si>
    <t>Kalo bukan lansia dan disabilitas bisa ga min..saya cari arus balik nya semarang jakarta</t>
  </si>
  <si>
    <t>mohon maaf hanya untuk lansia dan disabilitas 🙏 pantau sosmed kami kak siapa tau ada kuota hit and run karena ini sedang proses verifikasi🙏</t>
  </si>
  <si>
    <t>min kalo udah terverifikasi di akun jnn, perlu verifikasi offline kah untuk arus balik ?</t>
  </si>
  <si>
    <t>tinggal tunggu saja kak e-tiketnya terbit yaa</t>
  </si>
  <si>
    <t>Nunggu kuota tambahan balik dari Magelang-Jakarta semoga ada ya min🙏 @penghubungjateng</t>
  </si>
  <si>
    <t>Untuk Kuota umun sekarang masih proses verifikasi, pantau terus sosmed kami untuk info terbaru siapa tau ada kuota tambahan hasil dari yg tidak lolos verifikasi🙏</t>
  </si>
  <si>
    <t>Keberangkatan balik Rantau jam brp ya min?</t>
  </si>
  <si>
    <t>biasanya pagi kakk</t>
  </si>
  <si>
    <t>Min apa harus sama si lansia nya juga daftarnya?, identitas persnyaratan nya apa saja min?</t>
  </si>
  <si>
    <t>diwakilkan mendaftarnya gpp kak dengan membawa identitas jelas dan kondisi sebenarnya. Apabila memberikan informasi yg tdk benar maka pada saat daftar ulang di lokasi keberangkatan akan dibatalkan, KTP/ KK kak dan bukti lansia dan disabilitas nya nggih kak agar kuota khusus ini tdk disalahgunakan🙏</t>
  </si>
  <si>
    <t>semoga ada kota tambahan..saya butuh aris balik dari purwokerto ke jakarta min..@perhubunganjtg</t>
  </si>
  <si>
    <t>Aminn kak pantau sosmed kami terus ya untuk info updatenya</t>
  </si>
  <si>
    <t>Penerbitan e-tiketnya kapan ya @perhubunganjtg</t>
  </si>
  <si>
    <t>ditunggu saja ya kakk</t>
  </si>
  <si>
    <t>Hallo ka . Anak saya disabilitas netra apakah bisa ikut ??, suami saya sudah otw kesitu ya ka. Yg di banyumas. Perjalanan kurang lebih 1jm an . Kita dari tambak , banyumas</t>
  </si>
  <si>
    <t>bisaa kak, ayo kak pendaftaran terakhir hari ini jam 12 siang ya, siap kak kami sampaikan ke petugas bpspp banyumas nggih 🙏</t>
  </si>
  <si>
    <t>Kak gada slot buat yg umum ?</t>
  </si>
  <si>
    <t>Min klo daftar by WA/hub. No yg tertera gg bisa min?? Pengen daftarin bokav lg d gemolong.. Tp dy ggmau dtg k surakarta, kalo sy daftarinnya d semarang untuk keberangkatannya dari surakarta bisa min??</t>
  </si>
  <si>
    <t>bisa diwakilkan kak pendaftarannya asal menyertakan dokumen yg menunjukkan bahwa yg didaftarkan lansia ataupun disabilitas, bisa kak namun tolong dispastikan tgl 28 maret apakah orgtua bisa hadir ya kak. Apakah ada pendampingnya jika berangkat di surakarta?</t>
  </si>
  <si>
    <t>Tambahan kuota untuk umum min,</t>
  </si>
  <si>
    <t>Min Saya dftr lewat PJT nya.. Apakah pasti dapt tiket min</t>
  </si>
  <si>
    <t>menyesuaikan kuota kk,</t>
  </si>
  <si>
    <t>min e-ticket online kapan kluar ya?</t>
  </si>
  <si>
    <t>Sekitar tgl 25 ya kakk</t>
  </si>
  <si>
    <t>Masih ada kuota lgi ga min yg dri purwokerto??</t>
  </si>
  <si>
    <t>masih proses verifikasi ya kak pantau sosmed kami untuk info update siapa tau ada kuota hit n run</t>
  </si>
  <si>
    <t>Masih ada kuota gak kak?</t>
  </si>
  <si>
    <t>Min mash adakah tiketnya dr solo ke jakarta</t>
  </si>
  <si>
    <t>Kira2 masih kuota lagi tidak ya? Dari yg gagal verifikasi atau batal?</t>
  </si>
  <si>
    <t>ambahin kuota arus balik ka</t>
  </si>
  <si>
    <t>Kak keberangkatan tgl 25 Maret di terminal Jompo ke Pasar Pon kira kira jam berapa ya??</t>
  </si>
  <si>
    <t>jarak keberangkatan setiap 15-25 menit tergantung kondisi lalu lintas jalan</t>
  </si>
  <si>
    <t>BARUSAN BANGET bayar pake QRIS tap di rute Grobogan - Semarang. Kena tarif full. Kata masnya "promonya sudah habis" 😌</t>
  </si>
  <si>
    <t>jika tidak mendapatkan promo berarti kuota sudah terpenuhi</t>
  </si>
  <si>
    <t>min mbok ditambah armada kalau weekend naik dari skh susah banget. kalau ga mau nambah minimal solusi kek diperpendek jam keberangkatan atau dibatasi 5 orang per halte. gila aja 3x lewat ditolak semua. iki nek aku dadi bupati sukarjo tak kon lewat wonogiri karanganyar sisan nek wargane ra entuk transum sing memadai</t>
  </si>
  <si>
    <t>halo kak, mohon maaf atas ketidaknyamanannya akan kami evaluasi</t>
  </si>
  <si>
    <t>Min boleh bawa sepeda lipat tidak ya kalu naik bisnya?</t>
  </si>
  <si>
    <t>boleh kak, dengan kondisi terlipat saat dalam bus dan mempertimbangkan kondisi penumpang dalam bus</t>
  </si>
  <si>
    <t>jam operasional sudah seperti biasanya?</t>
  </si>
  <si>
    <t>harus pakai mybca ngga min?</t>
  </si>
  <si>
    <t>Bisa menggunakan banyak merchant pembayaran. Bisa dilihat slide selanjutnya</t>
  </si>
  <si>
    <t>Halo kak klo dri terminal bawen ke saloka turunnya ke halte mana ya? 
Trus beroprasi sampai jam berapa?</t>
  </si>
  <si>
    <t>halte terdekat di terminal bawen terakhir jam 19.10</t>
  </si>
  <si>
    <t>Halo kak hari ini keberangkatan terakhir rute Bukateja ke bulupitu jam berapa ya? Mohon info ya kak</t>
  </si>
  <si>
    <t>keberangkatan terakhir dari terakhir bukateja jam 17.35</t>
  </si>
  <si>
    <t>Min... Kalo mau ke Ruko Mataram Palza MT Haryono Jagalan bisa turun dimana ya dari rute Bawen-Semarang?</t>
  </si>
  <si>
    <t>Bisa turun di halte Sekolah Mataram, info lengkap dilihat melalui aplikasi Sianteng</t>
  </si>
  <si>
    <t>Maaf apakah bisa pesan tiket untuk dipakai besok? Apakah harus dipakai saat itu juga?</t>
  </si>
  <si>
    <t>halo kak, pemesanan tiket lewat aplikasi Sianteng berlaku 3 hari sejak pembayaran tiket berhasil</t>
  </si>
  <si>
    <t>Hari ini tarif buruh sudah berlaku kah</t>
  </si>
  <si>
    <t>Sudah berlaku</t>
  </si>
  <si>
    <t>Tolong dibenahi lg etika melayani penumpang ya, utk crew BRT Trans Jateng, sopan santunnya dijaga</t>
  </si>
  <si>
    <t>halo kak, mohon maaf atas ketidaknyamanannya akan kami evaluasi🙏</t>
  </si>
  <si>
    <t>sampai kapan ya min?</t>
  </si>
  <si>
    <t>Halo kak untuk Sistem Lalin One Way arus balik dijadwalkan hingga hari minggu tanggal 29 Maret 2026. Namun jika di dapati arus lalu lintas mulai landai mungkin akan dijadwalkan lebih cepat🙏</t>
  </si>
  <si>
    <t>Kok gak di buka online min sisa kuota nya?, saya udah wa min tp blm dapat balasan</t>
  </si>
  <si>
    <t>Iya kak krn dari hasil verifikasi data calon penumpang yg mengundurkan diri/tdk lolos verifikasi hanya sedikit kak di tiap tilok sehingga kita mengakomodir masyarakat lewat call center. Dan menunggu jika ada tambahan kuota dari yang mengundurkan diri kak, harap bersabar kak yg wa puluhan hingga ratusan tiap harinya. Sedangkan kuota yg tersisa hanya sedikit. Akan di balas satu2 ya dari bawah 🙏❤️</t>
  </si>
  <si>
    <t>Mau kalo masih ada Kuota KakAdmin</t>
  </si>
  <si>
    <t>cuss meluncur ke call center kami kak.</t>
  </si>
  <si>
    <t>Untuk pemberangkatan via bus jam berapa ya admin @perhubunganjtg</t>
  </si>
  <si>
    <t>berangkat dari titik utama pemberangkatan serempak jam 10 pagi kak</t>
  </si>
  <si>
    <t>pasti di wa kan ya min soalnya sampe sekarang blm di wa, deg"an nungguin nya 🫣</t>
  </si>
  <si>
    <t>sabaar kak pasti di WA klo sudah lolos verifikasi. Max H-1 pemberangkatan</t>
  </si>
  <si>
    <t>etiket kereta belim diWA ya min?</t>
  </si>
  <si>
    <t>sabaarr😍</t>
  </si>
  <si>
    <t>berkabar donk min kalau ada pembatalan tiket 4 kursi wilayah Magelang</t>
  </si>
  <si>
    <t>Mohon maaf saat ini kuota telah terpenuhi semua karena tdk ada yg membatalkan tiket 🙏🥺</t>
  </si>
  <si>
    <t>berangkat tgl 28 apa ada perubahan min</t>
  </si>
  <si>
    <t>tgl 28 kak untuk bus</t>
  </si>
  <si>
    <t>Min yg dari wonogiri berangkat langsung ke titik kumpul atau ada jemputan di wonogiri ya</t>
  </si>
  <si>
    <t>daftarnya lewat pjt atau online? Jika online di titik utama pemberangkatan kak</t>
  </si>
  <si>
    <t>Admin aku belum dapat WA e tiket</t>
  </si>
  <si>
    <t>sabaarr kak ditunggu sajaaa. Dont worry 😍</t>
  </si>
  <si>
    <t>min udh jam 4 kok blm terbit ya buat etiket kereta ?</t>
  </si>
  <si>
    <t>kakk klo kereta menunggu di wa oleh panitia sajaa yaa. Penjelasannya di slide 2 ya.</t>
  </si>
  <si>
    <t>untuk e ticket kereta belum terbit ya</t>
  </si>
  <si>
    <t>sabaar kak. Max H-1 pemberangkatan ya terbitnya</t>
  </si>
  <si>
    <t>min, misal naik dr pemalang. verifnya harus jam 14.15 juga atau jam mendekati kereta sampe pemalang gpp?? @perhubunganjtg 🙏🏻</t>
  </si>
  <si>
    <t>halo kak boleh kak menyesuaikan jam dari jadwal stasiun masing2 ya. Bisa cek jam nya di KAI access. Minhub ingatkan jgn sampai terlambat, lebih baik datang lebih awal. 😍</t>
  </si>
  <si>
    <t>izin menanyakan hal yang sama</t>
  </si>
  <si>
    <t>@perhubunganjtg iziiin menanyakan hal yg sama, saya brngkt dr Tegal, keretanya sampe tegal sore jam 5 lebih 14 menit, apakah bisa datangnya tdk di jam 2 siang</t>
  </si>
  <si>
    <t>Permisi min mau tanya semisal kita daftar online bisa tidak naik dari stasiun satelit? Atau wajib dari donohudan?</t>
  </si>
  <si>
    <t>Stasiun atau terminal kak? Daftar online tidak bisa berangkat lewat titik satelit ya kak.</t>
  </si>
  <si>
    <t>Min misalkan titik kumpul di donohuban ada gak titik penjemputan diterminal Tegal gede daftarnya Saya lewat jnn ?@perhubunganjtg, tp kemarin saya wa admin katanya bisa berangkat dari terminal satelit, yg valid infonya yg mana ya min?</t>
  </si>
  <si>
    <t>jika mendaftar nya di jnn dan pedamateng titik keberangkatan hanya di 3 titik utama ya kak. Donohudan, terminal bulupitu dan terminal mangkang. Jika berkenan di titik satelit daftarnya di PJT, berangkat dr terminal satelit hanya yg daftar di PJT kak. Sudah Minhub info berulang kali ya kak terkait titik satelit bisa dibaca lagi informasi nya dipostingan FAQ dan komen2 yg lain❤️</t>
  </si>
  <si>
    <t>Ada yang mbatalin ga ya...butuh 4 tiket nih</t>
  </si>
  <si>
    <t>mohon maaf tidak ada yg membatalkan tiket kak🙏</t>
  </si>
  <si>
    <t>Ijin tanya min,14.15 jam keberangkatan dr Semarang nya kah, dri DONOHUDAN jm. Berapa min?</t>
  </si>
  <si>
    <t>ya kak. Datang sebelum jam tersebut nggih, donohudan pemberangkatannya jam 10 pagi serentak kak tapi sebelumnya ada verifikasi dahulu max jam 8 sudah datang ya kak.</t>
  </si>
  <si>
    <t>Maaf min mau tanya verifikasi keberangkatan bus Donohudan langsung dibus masing seperti pas di TMII atau harus antri dulu verifikasi @perhubunganjtg.</t>
  </si>
  <si>
    <t>verifikasi dulu yaa kak.</t>
  </si>
  <si>
    <t>ada yg cancel gak yaa? butuh banget</t>
  </si>
  <si>
    <t>Tiket cansel masih adakah min</t>
  </si>
  <si>
    <t>Kalau mau naik kapal ini, siap² aja kalian, ga bisa duduk selama 5jaman...dan orang-orang yang tiduran dengan santainya tanpa memedulikan orang lain yang ga bisa duduk...ini berlaku untuk hari liburan...</t>
  </si>
  <si>
    <t>👋🏻 Mohon maaf atas ketidaknyamanan yang terjadi, akan kami evaluasi terkait keluhan tersebut. 
Terimakasih sudah melaporkan kepada kami 🙏🏻😊</t>
  </si>
  <si>
    <t>Kak mau tnya untuk kpl siginjai tgl 5 april itu sudah habid atau blm update ya ?</t>
  </si>
  <si>
    <t>blm update ya kak, ditunggu info dari kami 😊</t>
  </si>
  <si>
    <t>Info keberangkatan siginjai dari Jepara tanggal 30 ka🙏🏻</t>
  </si>
  <si>
    <t>tunggu updatenya ya kak 🙏😊</t>
  </si>
  <si>
    <t>Info Jepara -Karimun hr Jumat, tgl 3 April KMP Siginjai jalan engga ya kira² Pak @dishub.jepara ?</t>
  </si>
  <si>
    <t>Jadwal kami update setiap akhir bulan ya kak 😊</t>
  </si>
  <si>
    <t>adwal april kok belum ada ya untuk siginjai dan express</t>
  </si>
  <si>
    <t>Segera kami update ya kak</t>
  </si>
  <si>
    <t>Mau ikut tp quota sudah habis apa ada cancelan ya untuk hari ini</t>
  </si>
  <si>
    <t>bisa on the spot di 3 titik utama tapi kami tdk janji pasti dapat ya kak 🙏</t>
  </si>
  <si>
    <t>ada info yg cancel ?</t>
  </si>
  <si>
    <t>Kmc express bulan agustus gada</t>
  </si>
  <si>
    <t>jadwal Minhub update setiap akhir bulan ya kak 😊</t>
  </si>
  <si>
    <t>jadwal Minhub update setiap akhir bulan ya kak</t>
  </si>
  <si>
    <t>jadwal kmp siginjai bulan april kapan di update kak?</t>
  </si>
  <si>
    <t>Hai kak @rizalnugroho27 segera kami update ya kak, ditunggu 🙏😊</t>
  </si>
  <si>
    <t xml:space="preserve">Hai kak @rizalnugroho27 segera kami update ya kak, ditunggu 🙏😊 
</t>
  </si>
  <si>
    <t>27/3//2026</t>
  </si>
  <si>
    <t>29/3/206</t>
  </si>
  <si>
    <t>19/3/2026 13.52</t>
  </si>
  <si>
    <t>Whastapp</t>
  </si>
  <si>
    <t xml:space="preserve">Asalamuallaikum
Tiket arus balik apa masih ada
</t>
  </si>
  <si>
    <t>Halo, selamat sore Kak. Saat ini pendaftaran program Balik Gratis sudah penuh. Kakak dapat memantau secara berkala melalui akun Instagram Dinas Perhubungan Provinsi Jawa Tengah jika nantinya terdapat informasi mengenai kuota tambahan atau pendaftaran susulan.</t>
  </si>
  <si>
    <t>Pak mau tanya apakah masih ada tiket arus balik buat 2 orang ke pasar Senen🙏</t>
  </si>
  <si>
    <t>19/3/2026 14.47</t>
  </si>
  <si>
    <t xml:space="preserve">Mohon inpo pendaftaran arus balik apakah masih ada
</t>
  </si>
  <si>
    <t>19/3/2026 16.17</t>
  </si>
  <si>
    <t>Kalo jatim memang bisa kak</t>
  </si>
  <si>
    <t>Hanya arah ke Jakarta kak, kalau kakak kelahiran dari Jateng bisa kak🙂🙏</t>
  </si>
  <si>
    <t>19/3/2026 09.14</t>
  </si>
  <si>
    <t>Assalamualaikum pak..anak saya disabilitas intelektual dan disabilitas autisApa bisa mendaftar
Kalau bisa saya akan kasih buktinya kebapak</t>
  </si>
  <si>
    <t>halo ibu
PENDAFTARAN TERAKHIR DISABILITAS DAN LANSIA PROGRAM BALIK RANTAU GRATIS PEMPROV JATENG JATENG KE JAKARTA.
🗓 Kamis, 19 Maret 2026
⏰ Pukul 08.00 – 12.00 WIB.
Pendaftaran dapat dilakukan secara langsung di lokasi berikut:
1. BPSPP Wilayah I Semarang Jl. Raung No.24-26, Gajahmungkur, Kota Semarang.
2. BPSPP Wilayah II Pati Jl. Panglima Sudirman No. 52, Pati
3. BPSPP Wilayah III Surakarta Jl. Slamet Riyadi No. 2, Surakarta
4. BPSPP Wilayah IV Magelang Jl. Diponegoro No. 1, Kota Magelang
5. BPSPP Wilayah V Banyumas Jl. Adhyaksa No. 25, Brubahan, Purwanegara, Kec. Purwokerto Utara, Kab. Banyumas
ktp/kartu keluarga kelahiran jawa tengah,serta pas foto pekerjaan</t>
  </si>
  <si>
    <t>19/3/2026 15.54</t>
  </si>
  <si>
    <t>Assalamualaikum Selamat Sore,
Untuk pemesanan tiket gratis arus balik dari Pati - Bekasi bagaimana min
Terimakasih</t>
  </si>
  <si>
    <t>Halo, selamat malam Kak. Saat ini pendaftaran program Balik Gratis sudah penuh. Kakak dapat memantau secara berkala melalui akun Instagram Dinas Perhubungan Provinsi Jawa Tengah jika nantinya terdapat informasi mengenai kuota tambahan atau pendaftaran susulan.</t>
  </si>
  <si>
    <t>19/13/2026 19.26</t>
  </si>
  <si>
    <t>Assalamualaikum W. W.
Selamat malam, Bapak/Ibu.
Semoga kabarnya senantiasa sehat, baik.
Mohon izin, saya mahasiswa hendak mengikuti balik ke Jakarta dari Pati apakah masih bisa? Mohon sekali nggih untuk satu kursi saja 🙏🏻
Maturnuwun sanget atas bantuannya Bapak/Ibu.</t>
  </si>
  <si>
    <t>19/3/2026 19.26</t>
  </si>
  <si>
    <t>19/3/2026 18.32</t>
  </si>
  <si>
    <t xml:space="preserve">Maaf pak harus balik sudah hbs ya
</t>
  </si>
  <si>
    <t>19/3/2026 17.48</t>
  </si>
  <si>
    <t>Info pendaftaran arus balik Jepara Karawang Ka</t>
  </si>
  <si>
    <t>Halo kak, kita mengadakan arah ke Jakarta kak🙂🙏</t>
  </si>
  <si>
    <t>19/3/2026 19.28</t>
  </si>
  <si>
    <t>Inpo mudik gratis cara daftarnya bagaimana kak dan rute perjalanannya kemana saja ?</t>
  </si>
  <si>
    <t>Assalamualaikum..pak bu maunanya arus balik masih ad gk y bu</t>
  </si>
  <si>
    <t>19/3/2026 19.44</t>
  </si>
  <si>
    <t>Maaf kak, Masih bisa mendaftar untuk balik gratis ke Jakarta kah kak?</t>
  </si>
  <si>
    <t>Untuk balik gratis khusus disabilitas saja ya min?</t>
  </si>
  <si>
    <t>19/3/2026 07.02</t>
  </si>
  <si>
    <t>Apa kah masihh bisa pak</t>
  </si>
  <si>
    <t>saat ini program balik rantau gratis saat ini sudah memasuki proses verifikasi data penumpang umum . silahkan cek IG @perhubunganjtg untuk informasi lebih lanjut</t>
  </si>
  <si>
    <t>19/3/2026 21.14</t>
  </si>
  <si>
    <t>Asalamualaikum pak/ibu maaf mau tanya yg untuk balik jkt masih ada quota gak ya untuk bis🙏</t>
  </si>
  <si>
    <t>Halo, selamat malam Kak. Saat ini pendaftaran program Balik Gratis sudah penuh. Kakak dapat memantau secara berkala melalui akun Instagram Dinas Perhubungan Provinsi Jawa Tengah jika nantinya terdapat informasi mengenai kuota tambahan atau pendaftaran susulan apabila ada yg cancel ya kak</t>
  </si>
  <si>
    <t>19/3/2026 20.51</t>
  </si>
  <si>
    <t>Assalamualaikum mau tanya pak itu kuata arus balik masih bisa g y pak</t>
  </si>
  <si>
    <t>19/3/2026 21.50</t>
  </si>
  <si>
    <t>ingin bertanya untuk pendaftaran balik rantau apakah masih bisa?</t>
  </si>
  <si>
    <t>19/3/2026 22.55</t>
  </si>
  <si>
    <t>Selamat malam pak..
Mau tanya misal ada tiket cancelan balik jakarta saya mau pak ..🙏🏼
Trimksh..</t>
  </si>
  <si>
    <t>19/3/2026 17.36</t>
  </si>
  <si>
    <t>Assalamualaikum
Ini khusus lansia dan disabilitas?</t>
  </si>
  <si>
    <t>Halo, selamat sore Kak. Saat ini pendaftaran program Balik Gratis sudah penuh. Kakak dapat memantau secara berkala melalui akun Instagram Dinas Perhubungan Provinsi Jawa Tengah jika nantinya terdapat informasi mengenai kuota tambahan atau pendaftaran susulan.😉🙂🙏</t>
  </si>
  <si>
    <t>19/3/2026 23.07</t>
  </si>
  <si>
    <t>WhatsApp</t>
  </si>
  <si>
    <t>Selamat malam, saya Anin dari Pati, mau tanya terkait untuk informasi tiket balik rantau, apa bisa daftar besok langsung ya kak? Atau online bisa?</t>
  </si>
  <si>
    <t>20/3/2026 10.45</t>
  </si>
  <si>
    <t>maaf Apakah masih ada</t>
  </si>
  <si>
    <t>halo kak,untuk Kuota umun sekarang masih proses verifikasi, pantau terus sosmed kami untuk info terbaru siapa tau ada kuota tambahan hasil dari yg tidak lolos verifikasi🙏</t>
  </si>
  <si>
    <t>20/3/2026 00.04</t>
  </si>
  <si>
    <t>Ka, mau nanya ada sisa kouta ga ya? Tp maaf bkn disabilitas ataupun lansia 🙏🏻</t>
  </si>
  <si>
    <t>untuk umum udah abis kuotanya,kak.. Kemaren tgl 13/14 Maret 2026 itu nge-war-nya
untuk Kuota umun sekarang masih proses verifikasi, pantau terus sosmed kami untuk info terbaru siapa tau ada kuota tambahan hasil dari yg tidak lolos verifikasi🙏</t>
  </si>
  <si>
    <t>20/3/2026 04.06</t>
  </si>
  <si>
    <t>Assalamualaikum pak
Maaf mau tanya untuk arus balik gratis kapan pendaftaran nya di mulai ya</t>
  </si>
  <si>
    <t>walaikum salam
untuk umum belum ada kuota lagi, kak..
sudah habis per tgl 13-14 kemarin</t>
  </si>
  <si>
    <t>"walaikum salam
untuk umum belum ada kuota lagi, kak..
sudah habis per tgl 13-14 kemarin"</t>
  </si>
  <si>
    <t>20/3/2027 04.33</t>
  </si>
  <si>
    <t>Selamat pagi..untuk arus balik pendaftaran kpn di buka lg?
belum ada info lagi, kak,,
pantau saja official sosmed kami link sosmed kami twitter https://x.com/perhubunganjtg , ig : https://www.instagram.com/perhubunganjtg/</t>
  </si>
  <si>
    <t>20/3/2026 04.33</t>
  </si>
  <si>
    <t>belum ada info lagi, kak,,
pantau saja official sosmed kami link sosmed kami twitter https://x.com/perhubunganjtg , ig : https://www.instagram.com/perhubunganjtg/</t>
  </si>
  <si>
    <t>20/3/2028 04.49</t>
  </si>
  <si>
    <t>Assalamualaikum
Apakah masih ada arus balik gratis dari Solo - tujuan Tangerang 🙏</t>
  </si>
  <si>
    <t>20/3/2026 04.49</t>
  </si>
  <si>
    <t>walaikum salam
ntuk umum belum ada kuota lagi, kak..
sudah habis per tgl 13-14 kemarin
pantau saja info di official sosmed kami link sosmed kami twitter https://x.com/perhubunganjtg , ig : https://www.instagram.com/perhubunganjtg/</t>
  </si>
  <si>
    <t>20/3/2026 07.46</t>
  </si>
  <si>
    <t xml:space="preserve">Assalamualaikum, Masih.ada tiket nya
</t>
  </si>
  <si>
    <t>walaikumsalam, untuk umum belum ada kuota lagi, kak.. sudah habis per tgl 13-14 kemarin</t>
  </si>
  <si>
    <t>20/3/2026 08.11</t>
  </si>
  <si>
    <t>kalau rute arus balik mudik gratis bandung wonogiri apa masih ada kuotanya per hari ibi</t>
  </si>
  <si>
    <t>untuk umum belum ada kuota lagi, kak..
sudah habis per tgl 13-14 kemarin</t>
  </si>
  <si>
    <t>20/3/2026 06.40</t>
  </si>
  <si>
    <t>selamat pagi mohon maaf mau tanya apakah kuota balik gratis masih tersedia ya untuk 4 orang?</t>
  </si>
  <si>
    <t>20/3/2026 08.21</t>
  </si>
  <si>
    <t>Enjing min, quota balik jnn apa masih ada. atau nanti buka lagi min?</t>
  </si>
  <si>
    <t>untuk kuota balik gratis saat ini telah terpenuhi, kemungkinan akan ada kuota hit n run ya kak setelah semua proses verifikasi selesai, untuk informasi lebih lanjut selalu cek ig perhubungantjg</t>
  </si>
  <si>
    <t>20/3/2026 09.19</t>
  </si>
  <si>
    <t>hallo masih adakah kuota untuk balik ke jakarta ?</t>
  </si>
  <si>
    <t>kuota umum sekarang sudah penuh dan masih proses verifikasi, pantau terus sosmed kami untuk info terbaru siapa tau ada kuota kosong hasil dari yg tidak lolos verifikasi</t>
  </si>
  <si>
    <t>Pagi pak assalamualaikum
Apa masih ad kuota ar untuk arus balik grtis?</t>
  </si>
  <si>
    <t>20/3/2026 10.18</t>
  </si>
  <si>
    <t>pagi ka, apakah akan dibuka kembali untuk pendaftaran balik rantau gratis?</t>
  </si>
  <si>
    <t>Halo, selamat pagi Kak. Kakak dapat memantau secara berkala melalui akun Instagram Dinas Perhubungan Provinsi Jawa Tengah jika nantinya terdapat informasi mengenai kuota tambahan atau pendaftaran susulan.</t>
  </si>
  <si>
    <t>cek, masih ada ga pak slot balik gratis solo /Wonogiri ke jakarta</t>
  </si>
  <si>
    <t xml:space="preserve">20/3/2026 09.32 
</t>
  </si>
  <si>
    <t>Pagi kak, kak mau tanya info tentang bus satelit demak bisa disini? Saya terdaftar sebagai balik rantau gratis semarang-jakarta, Saya kan dari demak, kalau ke semarang bisa pakai bus satelit?, Baik</t>
  </si>
  <si>
    <t>20/3/2026 09.32</t>
  </si>
  <si>
    <t>Selamat Pagi. ada yang bisa kami bantu?, baik kami konfirmasi terlebih dahulu ya kak, apabila kakak dari demak mnuju ke semarangtidak bisa ya kak untuk bus satelit
untuk titik keberangkatan sesuai dengan pendaftaran karena bus satelit juga sudah penuh sesuai dengan kuota kak</t>
  </si>
  <si>
    <t>19/3/2026 02.20</t>
  </si>
  <si>
    <t>Slamat mlm, Boleh minta info buat arus balik, Cilacap jakarta, Ataw cilacap cikarang</t>
  </si>
  <si>
    <t>untuk tempat pemberangkatan arus balik ke jakarta melalui terminal bulupitu purwokerto dengan tujuan terminal pulau gebang</t>
  </si>
  <si>
    <t>20/3/2026 11.09</t>
  </si>
  <si>
    <t>Assalamualaikum 🙏🏻, Selamat Siang ☺️, Maaf Pak sy mau bertanya.... apakah balik rantau msih ad kuota... 🙏🏻☺️, Sy dr Pemalang 🙏🏻☺️</t>
  </si>
  <si>
    <t>waalaikumsalam, selamat siang, saat ini masih proses verifikasi data penumpang umum dan telah memenuhi kuota...informasi lebih lanjut silahkan cek IG @perhubunganjtg, dapat dicek secara berkala nggih</t>
  </si>
  <si>
    <t>20/3/2026 12.15</t>
  </si>
  <si>
    <t>Ada minta info balik mudik dari Tegal atau Brebes menuju Jakarta</t>
  </si>
  <si>
    <t>untuk Kuota umum sekarang masih proses verifikasi, pantau terus sosmed kami untuk info terbaru siapa tau ada kuota tambahan hasil dari yg tidak lolos verifikasi🙏</t>
  </si>
  <si>
    <t>17/3/2026 16.30</t>
  </si>
  <si>
    <t>Kak mau daftar arus balik apakah masih bisa, Minta link arus balik kak</t>
  </si>
  <si>
    <t>20/3/2026 12.34</t>
  </si>
  <si>
    <t>Hii admin, Mau tanya tiket arus balik apa masih tersedia?</t>
  </si>
  <si>
    <t>halo kak, untuk Kuota umum sekarang masih proses verifikasi, pantau terus sosmed kami untuk info terbaru siapa tau ada kuota tambahan hasil dari yg tidak lolos verifikasi🙏</t>
  </si>
  <si>
    <t>Assalamualaikum, Maaf mau tanya Arus balik gratis masih ada kuota tidak pak?</t>
  </si>
  <si>
    <t>waalaikumsalam, untuk Kuota umum sekarang masih proses verifikasi, pantau terus sosmed kami untuk info terbaru siapa tau ada kuota tambahan hasil dari yg tidak lolos verifikasi🙏</t>
  </si>
  <si>
    <t>20/3/2026 12.56</t>
  </si>
  <si>
    <t>[12.48, 20/3/2026] +62 858-1422-7053: KA apakah masih ada tiket balik gratis dari Pemprov Jateng?
[12.56, 20/3/2026] +62 813-3936-6466: uota umum sekarang sudah penuh dan masih proses verifikasi, pantau terus sosmed kami untuk info terbaru siapa tau ada kuota tambahan hasil dari yg tidak lolos verifikasi</t>
  </si>
  <si>
    <t>uota umum sekarang sudah penuh dan masih proses verifikasi, pantau terus sosmed kami untuk info terbaru siapa tau ada kuota tambahan hasil dari yg tidak lolos verifikasi</t>
  </si>
  <si>
    <t>Assalamualaikum saya mau daftar penjemputan ke satelit demak gimana caranya?
Baik ditunggu
saya sudah terverifikasi balik rantau semarang-jakarta tinggal tunggu e-tiket
online pademateng</t>
  </si>
  <si>
    <t>waalaikumsalam, kami konfirmasi terlebih dahulu nggih, baik kak, ibu daftarnya lewat pjt atau online PEDAMATENG ya buk?</t>
  </si>
  <si>
    <t>20/3/2026 13.36</t>
  </si>
  <si>
    <t>Selamat siang mas/mbak
Kak maaf mau tanya tiket arus balik apa masih ada kouta
🙏🏻</t>
  </si>
  <si>
    <t>20/3/2026 13.14</t>
  </si>
  <si>
    <t>untuk kuota umum sekarang sudah penuh dan masih proses verifikasi, pantau terus sosmed kami untuk info terbaru siapa tau ada kuota tambahan hasil dari yg tidak lolos verifikasi</t>
  </si>
  <si>
    <t>20/3/2026 18.19</t>
  </si>
  <si>
    <t xml:space="preserve">maf pak sya mau dftr arus balik saya asli banyumaa wangon
maaf pak tolong sya mau arus balik
</t>
  </si>
  <si>
    <t>mohon maaf untuk kuota umum sekarang sudah penuh dan masih proses verifikasi, pantau terus sosmed kami untuk info terbaru siapa tau ada kuota tambahan hasil dari yg tidak lolos verifikasi IG @perhubunganjtg</t>
  </si>
  <si>
    <t>20/3/2026 15.17</t>
  </si>
  <si>
    <t>Selamat siang bapak/ibu
Apa masih ada tiket balik rantaunya pak/Bu?🙏🏻</t>
  </si>
  <si>
    <t>20/3/2026 14.32</t>
  </si>
  <si>
    <t>misi kak
kuota balik rantau apa ada tambahan kuota kak?</t>
  </si>
  <si>
    <t>Masih proses verifikasi pak/buk. Pantau terus info balik gratis di IG @perhubunganjtg</t>
  </si>
  <si>
    <t>19/3/2026 09.11</t>
  </si>
  <si>
    <t>Assalamu'alaikum pak mau daftar arus balik mudik ke Jakarta</t>
  </si>
  <si>
    <t>19/3/2026 09.22</t>
  </si>
  <si>
    <t xml:space="preserve">hh iya mbak disabilitas kan ibuku gak bisa jalan, tapi kita kemarin pulang 1 keluarga 4 orang tapi dibanner tertera maks. 2 orang. Apakah boleh kak? 🙏🏻
4 orang termasuk ibu yg disabilitas
Jika boleh saya datang kesana kak 🙏🏻
Baik terimakasih
Saya ke sana ya kak
</t>
  </si>
  <si>
    <t>boleh sekali kaka. 1 keluarga 4 orang , brrti pakai 2 ktp ka ,,,,, jenengan dari mana ka ? bawa ktp dan kk ngeh</t>
  </si>
  <si>
    <t>20/3/2026 16.13</t>
  </si>
  <si>
    <t>[16.00, 20/3/2026] +62 838-9000-6417: Selamat sore?
Mau tanya,,kalau mau daftar arus balik gratis lewat apa ya?
[16.13, 20/3/2026] +62 813-3936-6466: Sore Kak. Untuk Balik Rantau Gratis menggunakan bis bisa mengakses laman http://pedamateng.penghubung.jatengprov.go.id/
untuk kereta bisa download aplikasi JNN melalui Playstore maupun Appstore
[16.14, 20/3/2026] +62 813-3936-6466: Kakak bisa cek ketersediaan tiket melalui 2 laman tersebut🙏
[16.26, 20/3/2026] +62 813-3936-6466: mohon maaf untuk kuota umum sekarang sudah penuh dan masih proses verifikasi, pantau terus sosmed kami untuk info terbaru siapa tau ada kuota tambahan hasil dari yg tidak lolos verifikasi IG @perhubunganjtg</t>
  </si>
  <si>
    <t>Sore Kak. Untuk Balik Rantau Gratis menggunakan bis bisa mengakses laman http://pedamateng.penghubung.jatengprov.go.id/
untuk kereta bisa download aplikasi JNN melalui Playstore maupun Appstore. Kakak bisa cek ketersediaan tiket melalui 2 laman tersebut🙏 mohon maaf untuk kuota umum sekarang sudah penuh dan masih proses verifikasi, pantau terus sosmed kami untuk info terbaru siapa tau ada kuota tambahan hasil dari yg tidak lolos verifikasi IG @perhubunganjtg</t>
  </si>
  <si>
    <t>16/3/2026 12.44</t>
  </si>
  <si>
    <t>[12.42, 16/3/2026] +62 823-2437-3488: maaf saya mau tanya untuk program arus blik rantau apakah sudah tutup .</t>
  </si>
  <si>
    <t>Halo, selamat pagi Kak. Saat ini pendaftaran program Balik Gratis sudah penuh. Kakak dapat memantau secara berkala melalui akun Instagram Dinas Perhubungan Provinsi Jawa Tengah jika nantinya terdapat informasi mengenai kuota tambahan atau pendaftaran susulan.</t>
  </si>
  <si>
    <t>20/3/2026 16.22</t>
  </si>
  <si>
    <t>Siang
Ma tanya info mudik
Bisa minta info kepulangan
Ke Jakarta</t>
  </si>
  <si>
    <t>iya kak bisa langsung kunjungi media sosial @perhubunganjtg ya kak</t>
  </si>
  <si>
    <t>20/3/2026 17.38</t>
  </si>
  <si>
    <t>Assalamualaikum, Siang pak.. mau tanya info arus balik ke Jakarta, Ada info arus balik gratis gak pak ke Jakarta 🙏🏻😁</t>
  </si>
  <si>
    <t>Ya ada yang bisa kami bantu, untuk info arus balik sudah tertera di medsos @perhubunganjtg ya kak</t>
  </si>
  <si>
    <t>20/3/2026 19.04</t>
  </si>
  <si>
    <t>Arus balik jakarta apa bisa daftar pak</t>
  </si>
  <si>
    <t>20/3/2026 20.07</t>
  </si>
  <si>
    <t>Program balik rantau, Kuota masih ada gak</t>
  </si>
  <si>
    <t>untuk kuota saat ini telah terpenuhi, kemungkinan akan ada kuota hit n run ya kak setelah semua proses verifikasi selesai, untuk informasi lebih lanjut selalu cek ig perhubungantjg</t>
  </si>
  <si>
    <t>Assalamualaikum minnn apakah masih ada tiket kosong arus balik</t>
  </si>
  <si>
    <t>20/3/2026 19.05</t>
  </si>
  <si>
    <t>Assalamualaikum, Apakah tiket arus balik masih ada pak, Saya butuh 4 tiket</t>
  </si>
  <si>
    <t>20/3/2026 23.36</t>
  </si>
  <si>
    <t>Selamat malam, Saya calon mudik balik dan data saya sudah di verifikasi, kapan saya dapat info tiketnya?</t>
  </si>
  <si>
    <t>pesan anda telah kami teruskan kepada personil kami yang membidangi. mohon tunggu sebentar</t>
  </si>
  <si>
    <t>20/3/2026 23.33</t>
  </si>
  <si>
    <t>Min jadi ini yang daftar balik sudah pasti berangkat. Dan wajib registrasi saat keberangkatan</t>
  </si>
  <si>
    <t>pendafatar akan diverifikasi dulu pak datanya. setelah lolos verifikasi akan mendapat e-tiket yang ada QR code nya.</t>
  </si>
  <si>
    <t>aduh kak ini beneran saya ga bisa di geser ke donohudan??</t>
  </si>
  <si>
    <t>mohon maaf kaka, keberangkatan harus sesuai dengan lokasi pemberangkatan yang di pilih kak 😁</t>
  </si>
  <si>
    <t>11.39, 27/3/2026</t>
  </si>
  <si>
    <t xml:space="preserve">Assalamualaikum wr.wb
Ijin menyampaikan pak. Dari korlap soloraya,, banyak laporan kendala dari peserta mudik, yg berkaitan de gan cetak tiket,, 
Untuk yg anggota keluarga 4 atau 3..sering hanta muncul tiket 1 atau 2, jadi yg lain..tidak muncul de gan keterangan, kombinasi asi nomor WA dan nik tidak terdaftar atau terdeteksi..padahal sampun sesuai..mohon petunjuk pak.
</t>
  </si>
  <si>
    <t>nggih mangkih kalau ada kendala bisa langsung mengirimkan NIK dan Nomor wa yang bersangkutan nggih bapak, agar dapat segera kami konfirmasi
matursuwun</t>
  </si>
  <si>
    <t>Kondisi malam hari depan pasar Mranggen, penerangan jalan umum sangat minim dan terbatas . Ada beberapa yang mati/rusak belum ada tindakan.</t>
  </si>
  <si>
    <t>Banyak PJU Led Mati di jalan Provinsi Jatinegara Kab. Tegal.Tepatnya di sekitar Balaidesa LebakWangi &amp; SMK Grafika..Perlu menyediakan banyak lampu pengganti karna mayoritas LED nya sudah menguning/redup.Sekalian Cek PJU sampai Kalirambut/Bts. Kab. Pemalang (Mumpung lagi ke Jatinegara.Tambahan : 2 PJU Kuning di sekitar Makam Lebakwangi juga mati.</t>
  </si>
  <si>
    <t>Selamat siang kakIzin melapor untuk lampu penerangan yang mati di jalan provinsi (kudus-klambu), tepatnya di desa Kalirejo Undaan Kudus (sekitar gereja GKMI Kalirejo).Mohon bisa dilakukan pengecekan dan ditangani sekalian.Terima kasih</t>
  </si>
  <si>
    <t>Mohon untuk dinas terkait provinsi Jawa Tengah mohon untuk memperbaiki Lampu PJU samping Halte Trans Jateng tengklik 1 mati satu atau depan kolam renang thr royal grogol telukan sukoharjo</t>
  </si>
  <si>
    <t>trans jateng dg no 14 jurusan solo ke wonogiri hari ini Selasa, 07 Apr 26 kurleb pk 17.14 tdk berhenti di halte benteng. sementara saya sbg calon penumpang sdh melambaikan tangan spy bus berhenti tapi bus tetap jalan dan kondisi penumpang yg ada di dalam bus tsb tidak penuh. tolong hargai calon penumpang krn kita juga bayar full.terima kasih</t>
  </si>
  <si>
    <t>Permasalahan :1. ada lampu penerangan jalan yg sudah mulai lapuk dan hampir jatuh berisiko utk pengguna jalan yang melintas, mohon juga utk diperbaiki/diganti. lokasinya di Dusun III, Jetis, Kec. Kemangkon2. Foto dokumentasi terlampir.Demikian yang dapat kami sampaikan. Kurang lebihnya kami mohon maaf. Atas tindaklanjutnya kami haturkan terima kasih yang sebesar-besarnya.Laporan ini dibuat dan dikirim melalui sistem LaporMasBup Kabupaten Purbalingga sebagai bagian dari integrasi dengan LaporGub Jawa Tengah.Untuk melihat detail laporan tersebut, silakan kunjungi tautan resmi berikut: https://lapormasbup.purbalinggakab.go.id/detail-aduan/R5QB8KTLTerima kasih atas perhatian dan kerja sama Anda dalam mendukung peningkatan pelayanan publik melalui LaporMasBup Kabupaten Purbalingga.</t>
  </si>
  <si>
    <t>Alhamdulillah aduan kami sudah di tindak lanjuti lPJU sudah menyala aduan LGMB83613217 terimakasih lapor Gurp dishub Jateng &amp; para teniksi kab batang ruwas provensi wonotunggal pandasari wargah senang brokoh &amp; Wates ucapkan terimakasih bayak bayak ya wassalam.</t>
  </si>
  <si>
    <t>Mohon perhatian dan penjelasan dari Dinas Perhubungan Provinsi Jawa Tengah terkait kondisi di pertigaan jalan provinsi Pandansari–Talun. Hingga saat ini, titik tersebut belum terdapat lampu traffic light (APILL), padahal arus lalu lintas di lokasi tersebut cukup padat dan berpotensi menimbulkan kecelakaan.Di sisi lain, kami mendapat informasi bahwa Dinas Perhubungan Kabupaten Batang justru akan melakukan pemasangan APILL di jalan kabupaten yang berada di samping jalan provinsi tersebut, dengan jarak kurang lebih hanya setengah kilometer.Hal ini menimbulkan kebingungan di masyarakat, karena titik pada jalan provinsi yang seharusnya menjadi prioritas justru belum mendapatkan penanganan, sementara pemasangan difokuskan pada jalan kabupaten di sekitarnya.Terlebih lagi, pada tahun depan lokasi lapangan Pandansari yang berada di ruas jalan provinsi tersebut direncanakan akan disulap menjadi taman kota/alun-alun. Hal ini tentu akan meningkatkan aktivitas masyarakat dan volume lalu lintas secara signifikan di sekitar lokasi.Selain itu, pada jam-jam sibuk seperti pagi dan sore hari, kondisi lalu lintas di pertigaan tersebut sudah memenuhi standar untuk dipasang APILL, karena volume kendaraan yang tinggi dan kompleksitas pergerakan arus lalu lintas. Bahkan secara umum, standar minimal pengadaan APILL adalah ketika lalu lintas padat terjadi minimal selama 8 jam dalam satu hari, yang mana kondisi tersebut sudah mulai terlihat di lokasi ini.Kami juga mengusulkan agar pengoperasian APILL nantinya dapat disesuaikan, yaitu aktif penuh pada pagi hingga sore hari saat lalu lintas padat, dan pada malam hingga subuh dapat dialihkan ke mode warning light (kedip kuning) agar tetap efisien namun tetap menjaga kewaspadaan pengguna jalan.Kami juga berharap agar untuk sementara waktu tidak dilakukan pemasangan lampu warning light saja di titik tersebut, karena dikhawatirkan justru menjadi pemborosan anggaran. Mengingat ke depan lokasi ini akan membutuhkan lampu traffic light (APILL) yang lebih efektif dalam mengatur arus lalu lintas.Untuk itu, kami memohon agar Dinas Perhubungan Provinsi Jawa Tengah dapat segera meninjau langsung kondisi di lapangan, memberikan kejelasan, serta memprioritaskan pemasangan APILL di pertigaan jalan provinsi Pandansari–Talun demi keselamatan, ketertiban, dan kelancaran arus lalu lintas, baik saat ini maupun di masa mendatang.</t>
  </si>
  <si>
    <t>Ijin melaporkan Agar Dilakukan Perbaikan PJU Di :Jalur Propinsi Ruas Sidareja-Cukangleuleus :- Depan Alfamart Pengkolan Sidareja Pas Di Pertigaan Yang Arah Ke Bendungan Menganti.- Depan Penjual Bakso Sebelah Barat Alfamart Pengkolan Sidareja Ada 2 Tiang Yang Mati ( Jalan Arah Sidareja-Bendungan Menganti ).- Sebelah Utara Balai Desa Tinggarjaya Pas Jembatan .Demikian laporan Saya Semoga Segera Ditindaklanjuti Oleh Pihak TerkaitTerimakasih .</t>
  </si>
  <si>
    <t>Lampu penerangan jalan perempatan PASAR TUBAN KALIOSO, GONDANGREJO, KARANGANYAR. JL.solo Purwodadi mati sudah sangat lama sekali pak, mohon segera diperbaiki berikut kondisi malam hari saya lampirkan melalui video drive sebagai berikut semoga mendapat pelayanan penerangan pada jalanhttps://drive.google.com/drive/folders/1xExO7_V3DrL_vaMKaLJ_NiHsAtO1v_oX</t>
  </si>
  <si>
    <t>judul lampu padam di rumah provensi wonotunggal saya sampaikan di lokasi samping produksi bata merah d desa brayo lPJU padam 1 titik &amp; samping tambal ban motor di desa ujung biru ber sampingan lPJU padam 2 titik &amp; depan tokoh alat pancing di desa ujung biru samping GG masjid Baitul mukminin lPJU padam 1 titik kami mohon dinas terkait segerah Penagan cepat supaya lampu ber fungsi Yala kembali terimakasih.</t>
  </si>
  <si>
    <t>ijin melaporkan bahwa di sekitar jembatan gedong jl Ngadirojo -baturetno lampu PJU banyak mati, sangat gelap jika malam hari,dan sangat berbahaya untuk pengendara mengingat disana ada 2 jembatan yang memiliki arah berbeda,mohon menjadi atensi dinas terkait untuk melakukan pengecekan berkala di antara jl, Ngadirojo -baturetno khususnya spot2 yang rawan kecelakaan dan kejahatan.terimakasih</t>
  </si>
  <si>
    <t>Selamat Malam, Ijinkan saya mengirimkan aduan. Sebelumnya, saya ingin menyampaikan bahwa Kabupaten Cilacap adalah kabupaten yang besar, ramai, dan banyak destinasi wisata yang bisa dikunjungi. Banyak juga tempat-tempat strategis yang bisa di jangkau oleh kendaraan roda 4 atau lebih, seperti terminal, alun-alun, MPP, dan masih banyak lagi. Kabupaten ini tidak berbeda jauh dengan kabupaten tetangga, yakni Banyumas. Di kabupaten tersebut juga banyak yang bisa dikunjungi, apalagi sekarang sudah terintegrasi dengan adanya Trans Jateng. Aduan saya adalah, mengapa Kabupaten Cilacap tidak ada trans Jateng sebagaimana Kabupaten Banyumas? Padahal di Kabupaten Cilacap juga banyak tempat yang bisa di jangkau oleh trans Jateng, sama seperti Kabupaten Banyumas. sekian aduan saya, terimakasih.</t>
  </si>
  <si>
    <t>Petugas dishub di terminal Baturetno kab Wonogiri tarik uang parkir Seharusnya ada pihak ketiga yang mengelola parkir</t>
  </si>
  <si>
    <t>ijin melapor ndan lampu penerangan jalan mati bolo, padahal jalan alternatif setiap hari jalan purwodadi - sampai semarang tepatnya depan terminal bis purwodadi / depan dpupr kab grobogan gelap gulita😌Semoga kedepannya ada penerangan aminnPas lampu motorku mati bolo jan😇😭matur suwun min</t>
  </si>
  <si>
    <t>ijin melaporkan bahwa di 2 area jalan tersebut(foto maps) lampu PJU mati,di lokasi ruas jl.wonogiri-nguter beberapa bulan lalu dipasang PJU baru namun beberapa lama ini lampu tidak menyala lagi, mohon menjadi atensi dinas terkait untuk melakukan langkah pengecekan dilapangan dan dilakukan perbaikan cepat jika ada kerusakan, mengingat jalan tersebut jalan lurus,agak gelap dan cukup ramai serta sering terjadi kecelakaan.terima kasih</t>
  </si>
  <si>
    <t>yth pemprov jateng , mengenai lampu merah di jln jendral sudirman ketanggungan mohon difungsikan dan diperbaiki biar ada panel digitalnya , dikarenakan masih banyak pelanggar lalulintas di jl tersebut tolong tertibkan dan patuhi rambu lalu lintas demi keamanan keselamatan bersama , dan tolong juga di jl ra kartini dukuhtengah tepatnya pertigaan alfamart dukuh tengah lalu lintas ramai smenjak banyak pabrik apalagi nanti di sebelah timur pom bensin ciampel kersana ada pabrik baru lagi , dimohon di pertigaan alfamart jl ra kartini dukuhtengah kec ketanggungan di bikin lampu merah mengingat itu jalan provinsi jadi itu kewenangan pemprov jateng , jalan ra kartini itu kecil jadi kalau pagi pekerja pabrik berangkat kemacetan luar biasa dan rawan kecelakaan kalau bisa bikin fly over atau dipisahkan khusus pengguna jalan kawasan industri dengan non pengguna jalan lain , dan hadirkan petugas polantas untuk mengatur lalu lintas setiap pagi , jadikan kawasan situ tertib lalulintas seperti kota besar lainnya</t>
  </si>
  <si>
    <t>izin melaporkan, tolong perbaiki fasilitas lampu penerangan jalan akses dari wonosobo kepil ke purworejo min, karena kalo malem sangat gelap dan membahayakan pengguna yg lain, selain itu jg di daerah sapuran wonosobo jg sama min akses penerangan juga sangat minim padahal itu jalan provinsi, terimakasih</t>
  </si>
  <si>
    <t>Yth. Pemerintah Provinsi Jawa Tengah,Saya ingin menyampaikan aspirasi terkait kondisi penerangan jalan di ruas jalan provinsi Magelang–Kaliangkrik. Saat ini, jalan tersebut sangat minim bahkan hampir tidak terdapat penerangan sama sekali, terutama pada malam hari, padahal merupakan salah satu jalur utama yang ramai dilalui masyarakat.Kondisi jalan yang gelap ini menimbulkan kekhawatiran dan meningkatkan risiko kecelakaan. Beberapa kejadian kecelakaan diduga dipengaruhi oleh kurangnya visibilitas akibat tidak adanya lampu penerangan jalan. Hal ini tentu membahayakan keselamatan pengguna jalan, baik pengendara maupun pejalan kaki.Sebagai bahan pertimbangan, saya turut melampirkan dokumentasi kondisi jalan pada siang hari dan malam hari yang menunjukkan perbedaan signifikan dalam hal pencahayaan.Harapan saya agar Pemerintah Provinsi Jawa Tengah dapat segera menindaklanjuti dengan menambah fasilitas penerangan jalan umum (PJU) di sepanjang ruas jalan tersebut demi meningkatkan keselamatan dan kenyamanan masyarakat.Atas perhatian dan tindak lanjutnya, saya ucapkan terima kasih.</t>
  </si>
  <si>
    <t>Pak Dishub provinsi, saya selaku pedagang di sekitar Pasar Pandansari Warungasem, minta tolong banget perhatiannya untuk pertigaan depan pasar. Di situ sampai sekarang belum ada lampu merah ijo, padahal itu jalan provinsi yang tiap hari rame banget, apalagi pas jam-jam sibuk. Kendaraan dari berbagai arah sering numpuk dan bikin bingung mau jalan duluan, jadi rawan macet juga rawan kecelakaan. Kami yang di sekitar sini juga jadi ikut terdampak. Harapannya sih bisa segera dipasang lampu lalu lintas biar lebih tertib, aman, dan nggak bikin pengguna jalan was-was tiap lewat situ.</t>
  </si>
  <si>
    <t>REKAP ADUAN MEDIA SOSIAL BULAN APRIL 2026</t>
  </si>
  <si>
    <t>Terimakasih atas laporannya, akan segera kami lakukan perbaikan begitu kendaraan krein ready, karena harus bergantian penggunaannya dengan balai lain.</t>
  </si>
  <si>
    <t>Terimakasih atas informasinya, segera akan kami jadwalkan perbaikan, Suwun</t>
  </si>
  <si>
    <t>Terima kasih atas masukannya. Kami akan agendakan waktu untuk pemeriksaan ke lokasi dimaksud.</t>
  </si>
  <si>
    <t>Terimakasih atas informasinya segera kami cek ke lokasi untuk tindaklanjutnya</t>
  </si>
  <si>
    <t>Terimakasih atas aduannya, akan segera kita klarifikasi dan mohon maaf atas ketidak nyamanannya?</t>
  </si>
  <si>
    <t>Telah ditindaklanjuti dan telah menyala kembali</t>
  </si>
  <si>
    <t>Terima kasih atas saranya, kami akan mengusulkan anggaran pemasangan APILL, mudah-mudahan bisa teralokasikan tahun depan</t>
  </si>
  <si>
    <t>Terima kasih atas laporannya. Perlu kami sampaikan bahwa LPJU yg dilaporkan sebenarnya sdh kami lakukan penangan dan perbaikan pada saat menjelang kegiatan posko lebaran dan sdh normal kembali. Terkait LPJU tsb padam kmbali akan kmi lakukan penanganan lbh lanjut.</t>
  </si>
  <si>
    <t>terimakasih atas laporannya. Kami akan segera agendakan untuk pemeriksaan ke lokasi dimaksud.</t>
  </si>
  <si>
    <t>Terimakasih atas informasinya, tolong sampaikan pelapor untuk pju yg mati bisa difoto agar kami bisa segera melakukan perbaikan karena pada tanggal 8 April 2026 kami sudah melakukan perbaikan di ruas tersebut, suwun</t>
  </si>
  <si>
    <t>Terima kasih atas Saran/aduan yg disampaikan, perlu kami sampaikan bahwa Pembukaan koridor baru Trans Jateng melibatkan perencanaan strategis oleh Pemprov Jateng dlm hal ini Dinas Perhubungan, mencakup studi kelayakan rute, penyiapan armada bus, pembangunan halte/rambu, dan uji coba. Langkah ini ditujukan untuk perluasan jangkauan layanan, guna meningkatkan aksesibilitas transportasi umum terintegrasi. Berikut adalah tahapan umum pembukaan koridor baru Trans Jateng :1. Studi Kelayakan dan Perencanaan Rute: Dishub Jateng melakukan analisis kebutuhan transportasi, potensi penumpang, dan pemetaan rute baru yang menghubungkan pusat ekonomi.2. Penyiapan Armada Bus : Pengadaan bus baru, seringkali menggunakan unit ramah lingkungan atau bus sedang, dan memastikan kesiapan operasional.3. Pembangunan Infrastruktur Pendukung: Pembuatan halte, penanda perhentian (rambu), dan integrasi dengan moda transportasi lain (terminal/stasiun).</t>
  </si>
  <si>
    <t>Terima kasih atas aduannya, dapat kami sampaikan. Terminal terdapat tempat khusus untuk memarkir kendaraan. Penyediaan tempat khusus parkir diluar badan jalan tersebut disediakan, dimiliki dan/atau di kelola oleh Pemerintah Daerah. Adapun Perangkat Daerah Pemungut adalah unsur Pelaksana Tugas Teknis pada Perangkat Daerah Provinsi Jawa Tengah yang dilakukan pemungut Retribusi sesuai Bidang dan Kewenanganya. Demikian Terima kasih?</t>
  </si>
  <si>
    <t>Terima kasih atas atensi Saudara dlm upaya peningkatan keselamatan lalu lintas jalan. Perlu kami smpkan utk ruas jalan yg dimaksud adalah ruas jalan lingkar selatan Purwodadi dg panjang ruas jalan kurleb 4 KM telah terpasang sejml 59 unit PJU. Pemprov Jateng akan terus berupaya melakukan pemenuhan kebutuhan perlengkapan jalan secara bertahap sesuai prioritas dan ketersediaan anggaran yang ada. Tetap berhati2 dlm berkendara pastikan kondisi kendaraan laik jalan karena keselamatan merupakan tanggung jawab kita bersama. Terima kasih ?</t>
  </si>
  <si>
    <t>Terima kasih atas laporannya, segera kami jadwalkan utk penanganannya. Terima kasih</t>
  </si>
  <si>
    <t>Terimakasih atas informasinya, dapat kami laporkan sbb:1. Untuk TL di jalan Jendral Sudirman merupakan jalan Nasional untuk itu akan kami koordinasikan dg BPTD Jateng untuk dilakukan perbaikan2. Terkait permintaan TL di pertigaan Jl.Kartini /Alfamart akan kami lakukan inventarisasi kebutuhan pengadaan TL3. Sekedar informasinya bahwa tahun ini 2026 bulan maret kami dari Dishub Provinsi Jateng sudah memasang marka dari Kersana sampai Keranggungan</t>
  </si>
  <si>
    <t>Terima kasih atas laporannya. Untuk TL akan kami lakukan pemeriksaan di lapangan terkait trouble yang terjadi apakah dari lampu ataupun jaringannya, dan apabila kondisi lapangan tidak ada tiang LPJU existing maka akan kami usulkan untuk pemasangan tiang LPJU ke Dinas Induk.</t>
  </si>
  <si>
    <t>Terima kasih atas atensi Saudara dlm upaya peningkatan keselamatan lalu lintas jalan. Perlu kami smpkan utk ruas jalan Magelang-Kaliangkrik dengan panjang kurleb 19,7 KM sesuai data GIS kami telah terpasang sebanyak 84 unit LPJU, hal ini tentu saja blm bisa memenuhi kebutuhan yg ada. Pemprov Jateng melalui Dinas Perhubungan akan terus berupaya melakukan pemenuhan kebutuhan perlengkapan jalan secara bertahap sesuai prioritas dan ketersediaan anggaran yang ada. Tetap berhati2 dlm berkendara pastikan kondisi kendaraan laik jalan karena keselamatan merupakan tanggung jawab kita bersama. Terima kasih ?</t>
  </si>
  <si>
    <t>Terima kasih atas informasinya, Balai Pengelola Sarana Prasarana Perhubungan Wilayah VI telah melakukan survey di simpangan Pandansari dan secara teknis sudah waktunya diatur dengan APILL. Selanjutnya akan diusulkan penganggaran pengadaan dan pemasangan APILL</t>
  </si>
  <si>
    <t>REKAP PERMOHONAN MEDIA SOSIAL BULAN APRIL 2026</t>
  </si>
  <si>
    <t>[09.27, 24/4/2026]</t>
  </si>
  <si>
    <t>07.27, 27/4/2026</t>
  </si>
  <si>
    <t xml:space="preserve"> Bisa ajukan Surat Permohonan kepada Kepala Balai Pengelola Sarana Prasarana Perhubungan Wilayah VI
untuk informasi saat ini bahan marka sudah dilakukan penggelaran seluruhnya dan tidak ada persediaan, menunggu pengadaan tahun 2027. 🙏🏻🙏🏻</t>
  </si>
  <si>
    <t xml:space="preserve"> Selamat siang bapak
saya irfan sari smk kerabat kita bumiayu
mau menanyakan terkait pengurusan pembuatan zebra cross jalan depan sekolah. kami ingin ada pengecatan kembali zebra cros pak, bagaimana prosedurnya?
 mau menanyakan terkait pengurusan pembuatan zebra cross jalan depan sekolah. kami ingin ada pengecatan kembali zebra cros pak, bagaimana prosedurnya?
sering terjadi kecelakaan depan sekolah
</t>
  </si>
  <si>
    <t xml:space="preserve"> Assalamu’alaikum Wr. Wb.
Perkenalkan, saya Dinar Ardiansyah Safitri dari mahasiswa Prodi Bimbingan dan Penyuluhan Islam UIN Walisongo Semarang. Saat ini saya bersama kelompok sedang melaksanakan tugas observasi mata kuliah Public Relations.
Sehubungan dengan hal tersebut, kami bermaksud untuk melakukan wawancara/observasi terkait aktivitas kehumasan di Dinas Perhubungan Kota Semarang. Adapun topik yang ingin kami bahas meliputi tugas humas, aktivitas internal dan eksternal, strategi membangun citra, serta pengalaman dalam menangani krisis kehumasan.
Kami berharap Bapak/Ibu berkenan meluangkan waktu untuk wawancara, yang rencananya akan dilaksanakan pada hari Rabu, 29 April 2026 secara langsung sesuai dengan ketersediaan Bapak/Ibu.
Sebagai bahan pertimbangan, kami juga dapat menyertakan surat resmi permohonan observasi dari fakultas.
Demikian permohonan kami, besar harapan kami untuk dapat diberikan kesempatan. Atas perhatian dan kesediaannya, kami ucapkan terima kasih.
Wassalamu’alaikum Wr. Wb.
Hormat kami, 
Dinar Ardiansyah Safitri
</t>
  </si>
  <si>
    <t>Halo kak mohon maaf kami dari Dinas Perhubungan Provinsi Jawa Tengah 🙏🏻Berikut kami sampaikan kontak Dishub Kota Semarang. Terimakasih
 kontak nya sebentar ya kak
Halo kak mohon maaf kami dari Dinas Perhubungan Provinsi Jawa Tengah Berikut kami sampaikan kontak Dishub Kota Semarang. Terimakasih
Baik terimakasi🙏🏻
 kontak nya sebentar ya kak
Baik,saya tunggu.
Terimakasii bapak/Ibu.</t>
  </si>
  <si>
    <t>NIHIL</t>
  </si>
  <si>
    <t>Pak dishib, izin bertanya terkait tindak lanjut usulan pemasangan APILL di simpangan Pandansari. Kira-kira untuk perencanaan dan realisasi pemasangannya diperkirakan kapan, apakah dapat dilaksanakan tahun ini atau baru masuk agenda tahun depan? Terima kasih atas informasinya, Pak.</t>
  </si>
  <si>
    <t>Mohon perhatiannya dari Dinas Perhubungan Provinsi Jawa Tengah untuk area SMA Negeri 1 Wonotunggal dan SD Negeri Wates 01. harapan kami agar pada perubahan anggaran tahun berjalan dapat diusulkan pemasangan rambu ZoSS (Zona Selamat Sekolah) di kawasan tersebut.Keberadaan rambu ZoSS sangat mendesak karena area sekolah merupakan titik aktivitas pelajar setiap hari, dengan mobilitas kendaraan yang cukup tinggi. Tanpa dukungan fasilitas keselamatan yang memadai, risiko bagi siswa saat berangkat maupun pulang sekolah akan terus ada.Pemasangan rambu ZoSS bukan hanya sebatas pelengkap, tetapi langkah nyata dalam melindungi keselamatan anak-anak sekolah sekaligus mendukung program sekolah “1 km jalan kaki dari sekolah”. Jika program ini ingin berhasil, maka infrastruktur keselamatan di sekitar sekolah harus benar-benar diprioritaskan.Saat ini memang sudah terdapat marka jalan dan rambu peringatan, namun masih perlu penambahan rambu ZoSS yang dipasang sebelum area sekolah, idealnya sekitar 50 meter dari ujung pagar sekolah. Selain itu, area tengah sekitar sekolah juga perlu diperhatikan karena terdapat pertigaan yang cukup ramai, sehingga memerlukan pengamanan tambahan agar arus kendaraan lebih terkendali.Hal ini penting agar pengendara mendapat peringatan lebih awal untuk menurunkan kecepatan, karena rambu “kurangi kecepatan” yang ada saat ini posisinya terlalu dekat dengan pintu gerbang sehingga efektivitasnya kurang maksimal.Dari sisi anggaran, kebutuhan ini tergolong ringan. Penambahan sekitar dua rambu ZoSS diperkirakan hanya membutuhkan biaya sekitar 1–3 juta rupiah, namun manfaatnya sangat besar bagi keselamatan pelajar setiap harinya.Kami berharap usulan ini dapat masuk dalam agenda perubahan anggaran, karena manfaatnya akan dirasakan langsung oleh para pelajar, orang tua, dan masyarakat sekitar. Keselamatan anak-anak harus menjadi prioritas utama.</t>
  </si>
  <si>
    <t>Yth. Pemerintah Provinsi Jawa Tengah, saya ingin menyampaikan aspirasi terkait layanan Trans Jateng rute Borobudur-Kutoarjo. Saat ini, jalur Trans Jateng di wilayah Magelang hanya melewati area Borobudur dan Salaman saja, sehingga warga di wilayah Magelang lainnya sulit mengakses layanan ini karena jarak ke halte yang sangat jauh. Mengingat aturan operasional Trans Jateng yang hanya menaikkan penumpang di halte resmi, saya mengusulkan adanya penambahan jalur baru dan pembangunan halte di titik-titik strategis wilayah Magelang lainnya. Tujuannya agar akses transportasi murah dari Trans Jateng ini bisa merata dan dinikmati oleh seluruh masyarakat Magelang tanpa harus pergi ke halte di wilayah Borobudur atau Salaman terlebih dahulu. Terima kasih atas perhatiannya.</t>
  </si>
  <si>
    <t>minta tolong tuk beneri lampu jalan dan penambahan lampu jalan di jalan provinsi ketanggungan-slawi kepihak dinas terkaitlokasi depan lapangan bola slatrimaps : https://maps.app.goo.gl/uyxRR7H3izMGvqua9?g_st=ac</t>
  </si>
  <si>
    <t>tolong minta diperbaiki tuk lampu jalan ,lokasi di jalan prov ketanggungan slawi deket smk nurul islam laranganmaps : https://maps.app.goo.gl/vQFVvSU1c2e8hcnC7?g_st=ac</t>
  </si>
  <si>
    <t>LPJU dari djarum papringan kec.kaliwungu sampai perbatasan jepara lampunya padam semua pak. Mohon diperbaiki</t>
  </si>
  <si>
    <t>Mohon tindak lanjut laporan nomor LGMB75316931Karena sampai dengan Senin malam 4 Mei 2026 lampu PJU nya masih mati semua dan bahkan titik PJU yang mati bertambah</t>
  </si>
  <si>
    <t>Yth. Bapak Gubernur Jawa Tengah dan beserta jajarannya Saya izin menyampaikan terkait realisasi BRT Trans Jateng Solo-Boyolali Itu beritanya sudah dari tahun 2022, katanya akan terealisasi tahun 2024, tetapi sampai sekarang belum ada tindak lanjutnya.Mohon segera diteruskan ke Pemerintah Kabupaten Boyolali, karena jika ini benar-benar terealisasi, mestinya saya sebagai warga Boyolali sangat senang dengan adanya transportasi umum dari Pemerintah yang tarifnya sangat terjangkau sebagai pelajar/mahasiswa, saya kalau ke Solo tidak harus ngeluarin sepeda motor dan uang beli bensin lagi dan saya kalau ke luar kota mau naik kereta harus ke stasiun yang ada di solo dulu, jadi kalau terealisasi sangat membantu warga Boyolali khususnya jika mau pergi ke daerah Solo/stasiun solo.Mohon ditindak lanjuti Bapak Agus dan Ibu Dwi Fajar selalu Bupati Boyolali dan Wakil Bupati Boyolali Terimakasih</t>
  </si>
  <si>
    <t>Kepada OPD terkait,Jalan tidak rata ada benjolan aspal, bahaya banget itu mohon segera di perbaiki. (lokasi di depan kantor pos nguter/depan hik poci) Kepada Dishub unit LPJU jalan di area situ juga gelap.Mohon untuk di tindak lanjuti.Ada 2 laporan. Terima kasih</t>
  </si>
  <si>
    <t>selamat pagi..ijin laporan kembali terkait lampu pju dari timurnya spbu bandungrejo sampai depan pasar mranggen,mohon atensinya agar di perbaiki karena ketika malam hari sangat minim penerangannya apalagi jalur provinsi,karena saya sudah lapor 2 bulan yang lalu belum ada tindakan,karena terkendala seperpartnya semoga saja setelah 2 bulan ini sudah ada seperpartnya,terimakasih.🙏</t>
  </si>
  <si>
    <t>Yth. Kepala Dinas Perhubungan Provinsi Jawa Tengah Tembusan: Gubernur Jawa TengahHal: Usulan Pembukaan Koridor Baru Trans Jateng Rute Wonosobo – PurwokertoDengan hormat,Saya mengajukan usulan strategis terkait perluasan layanan koridor Trans Jateng, khususnya untuk rute Wonosobo–Purwokerto (via Bukateja, Kabupaten Purbalingga).Usulan ini didasari oleh urgensi kebutuhan transportasi publik bersubsidi pasca-kenaikan harga bahan bakar minyak (BBM) jenis Solar. Kenaikan harga tersebut telah memicu lonjakan tarif bus swasta secara signifikan dan tidak proporsional. Saat ini, tarif perjalanan dari Terminal Wonosobo menuju Bukateja dapat menembus angka di atas Rp50.000. Bagi komuter harian, pelajar, pekerja, dan pedagang kecil, beban biaya ini sangat mendisrupsi mobilitas dan produktivitas ekonomi daerah.Absennya alternatif transportasi umum yang terjangkau di jalur lintas kabupaten ini membuat masyarakat terjebak pada dominasi armada swasta yang memiliki kendali penuh atas harga. Oleh karena itu, ekspansi Trans Jateng ke rute Wonosobo–Purwokerto merupakan intervensi yang sangat dibutuhkan dari Pemerintah Provinsi Jawa Tengah. Kehadiran layanan ini tidak hanya akan menstabilkan biaya logistik dan transportasi masyarakat, tetapi juga menjamin standar keamanan dan kepastian jadwal yang kerap diabaikan oleh angkutan swasta.Saya mendesak Pemerintah Provinsi Jawa Tengah dan instansi terkait untuk segera menjadwalkan studi kelayakan (feasibility study) terhadap pembukaan rute ini, atau setidaknya rute Trans Jateng yang terintegrasi dengan koridor utama menuju wilayah Semarang.Mobilitas masyarakat yang efisien adalah tulang punggung perekonomian provinsi. Demikian usulan ini saya sampaikan untuk menjadi perhatian dan ditindaklanjuti secara nyata.</t>
  </si>
  <si>
    <t>Mohon lampu penerangan jalan raya sukorejo menuju weleri banyak yg mati hampir 80% mati pdhal kawasan hutan dan ramai pengendara.. Ini jalan propinsi ..</t>
  </si>
  <si>
    <t>selamat malam pejabat yang berwenangmohon dibantu cek kondisi ruas jalan A. Yani pageruyung, banyak marka jalan yang sudah mulai pudar dan beberapa ada yang hilang marka jalannya, ditanbah sepanjang ruas tersebut tidak ada lampu peneranganmohon untuk dilakukan tindakan preventif.terima kasih</t>
  </si>
  <si>
    <t>Mohon Pemerintah Provinsi untuk ditinak lanjuti ke Pemerintah Kabupaten Wonogiri, sudah cukup lama di sepanjang Jalan Wuryantoro Wonogiri tepatnya Jalan yang melewati Desa Gumiwang Lor, mulai dari Dusun Dungjati hingga Dusun Jatisari/Dawe tidak ada penerangan sama sekali, lampu yang ada tidak berfungsi/mati sehingga jalan gelap. Hal ini perlu ditindaklanjuti karena membahayakan pengendara yang lewat pada saat malam hari.</t>
  </si>
  <si>
    <t>Mohon segera dikasih penerangan jalan raya Borobudur salaman ini. persis nya di desa ngadirejo persis di area lapangan tembak sarsanto. yanga da jembatan kecil. disana sering terjadi laka dan sangat bahaya. jalan pun jelek. paling tidak penerangan di lakukan. mohon atensinya. jangan pelit2...</t>
  </si>
  <si>
    <t>Tahun Anggaran 2026 belum masuk dalam rencana kegiatan Dinas Perhubungan Provinsi Jawa Tengah, akan diusulkan pada rencana kerja Tahun Anggaran 2027</t>
  </si>
  <si>
    <t>Terimakasih atas masukannya, sebagai bahan informasi Dinas Perhubungan Provinsi Jawa Tengah dalam hal ini BPSPP Wilayah VI sudah memasang perlengkapan jalan di lokasi tersebut dengan maksud dan tujuan yaitu untuk mengurangi dan mencegah terjadinya kecelakaam lalu lintas, adapun perlengkapan jalan yang dimaksud berupa : 1. Zebra cross 2. Rumble strip 3. Marka jalan 3. Warning light 4. Rambu peringatan yang bertuliskan Kurangi Kecepatan Banyak Anak Sekolah Menyebrang ( dipasang disebelum dan sesudah lokasi )</t>
  </si>
  <si>
    <t>Terima kasih atas Saran/aduan yg disampaikan, perlu kami sampaikan bahwa penambahan jalur/rute Trans Jateng melibatkan perencanaan strategis oleh Pemprov Jateng dlm hal ini Dinas Perhubungan, mencakup studi kelayakan rute, penyiapan armada bus, pembangunan halte/rambu, dan uji coba. Langkah ini ditujukan untuk perluasan jangkauan layanan, guna meningkatkan aksesibilitas transportasi umum terintegrasi. Berikut adalah tahapan umum penambahan rute/jalur Trans Jateng :1. Studi Kelayakan dan Perencanaan Rute: Dishub Jateng melakukan analisis kebutuhan transportasi, potensi penumpang, dan pemetaan rute baru yang menghubungkan pusat ekonomi.2. Penyiapan Armada Bus : Pengadaan bus baru, seringkali menggunakan unit ramah lingkungan atau bus sedang, dan memastikan kesiapan operasional.3. Pembangunan Infrastruktur Pendukung: Pembuatan halte, penanda perhentian (rambu), dan integrasi dengan moda transportasi lain (terminal/stasiun).</t>
  </si>
  <si>
    <t>Terima kasih atas informasinya, segera akan kami jadwalkan untuk pengecekan ke lokasi tersebut, suwun</t>
  </si>
  <si>
    <t>Terima kasih atas laporannya. Terkait LPJU yang padam pada ruas tersebut akan kami agendakan waktu untuk pemeriksaan dilapangan.</t>
  </si>
  <si>
    <t>Terimakasih laporannya, pada laporan sebelumnya (Oktober 2025) sudah kami tangani dan sudah menyala, akan kami lakukan pengecekan kembali</t>
  </si>
  <si>
    <t>terima kasih aduannya akan segera kami tindaklanjuti dengan pengecekan ke lapangan. Untuk jalan tidak rata ada benjolan aspal di depan kantor pos nguter telah kami sampaikan ke DPUPR Prov Jateng yang merupakan kewenangannya</t>
  </si>
  <si>
    <t>terimakasih atas laporannya, pada waktu sebelumnya sudah kami lakukan survei dilapangan terkait keluhan saudara, memang benar pada lokasi titik pju dimaksud mati sebanyak 18 titik lampu padam atau mati, saat ini ketersediaan sparepart hanya 3 unit lampu dan akan kami lakukan perbaikan segera setelah kendaraan krein tersedia karena harus bergantian dengan balai lainnya. kepada para pengguna kendaraan bermotor agar dipastikan lampu utama berfungsi secara maksimal dan patuhi ketentuan dalam berkendara, karena keselamatan tanggung jawab kita bersama</t>
  </si>
  <si>
    <t>Terima kasih saran masukannya, akan kami sesuaikan usulan studi kelayakan tsb dengan dokumen perencanaan daerah.</t>
  </si>
  <si>
    <t>terimakasih atas atensi dan perhatian saudara, memang benar pada ruas jalan dimaksud terdapat beberapa LPJU yang mati karena disebabkan beberapa hal sbb :1.pada segmen besokor setelah Goa Maria, sebelumnya menyala, tapi karena dilakukannya pemangkasan dahan oleh pihak PLN dan tidak hati hati sehingga dahan yang di pangkas mengenai jaringan dan mengakibatkan jaringan rusak, sudah kami konfirmasi ke pihak penebang namun belum juga dilakukan perbaikan2.pada daerah watudono, juga terjadi hal yang sama, dimana penebangan pohon sengon mengakibatkan seluruh rangkaian LPJU mati karena kabelnya terputus dan dijarah oleh orang yang tidak bertanggung jawab3.pada daerah pagerruyung, terjadi longsor belum kami lakukan perbaikan karena menunggu ketersediaan sparepart yang dibutuhkanSelanjutnya kami himbau kepada masyarakat sekitar Weleri khusunya dan Kendal umumnya, agar memperhatikan fasilitas perlengkapan jalan apabila melakukan aktivitas pemangkasan maupun pemotongan dahan atas tidak mengakibatkan kerusakan pada perlengkapan khususnya jalan lampu penerangan jalan serta kepada para pengguna jalan agar memastikan lampu utama penerangan pada kendaraan berfungsi maksimal dan berhati hati dalam berkendara karena keselamatan merupakan tanggung jawab kita bersama, tx</t>
  </si>
  <si>
    <t>Terimakasih telah disampaikan kepada tim di lapangan dan akan diagendakan untuk pengecekan di lapangan</t>
  </si>
  <si>
    <t>terima kasih laporannya, mohon pelapor untuk mendetailkan kembali titik penerangan jalan yang tidak berfungsi (titik koordinatnya), mohon bantuannya untuk dipastikan apakah PJU tersebut berada di jalan provinsi, apabila penerangan jalan tersebut terletak di jalan provinsi akan segera kami lakukan pengecekan dan perbaikan</t>
  </si>
  <si>
    <t>Penanganan LPJU di Lapangan Tembak Sarsanto, Desa Ngadirejo, Ruas Salaman - Borobudur sudah kami laksanakan pada tanggal 19 Mei 2026 dan sudah hidup kembali</t>
  </si>
  <si>
    <t>REKAP ADUAN MEDIA SOSIAL BULAN MEI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</si>
</sst>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font>
      <sz val="11"/>
      <color theme="1"/>
      <name val="Arial"/>
      <charset val="134"/>
    </font>
    <font>
      <sz val="11"/>
      <color theme="1"/>
      <name val="Calibri"/>
      <family val="2"/>
      <scheme val="minor"/>
    </font>
    <font>
      <sz val="11"/>
      <color rgb="FF000000"/>
      <name val="Calibri"/>
      <family val="2"/>
    </font>
    <font>
      <sz val="11"/>
      <color rgb="FF000000"/>
      <name val="Calibri"/>
      <family val="2"/>
      <scheme val="minor"/>
    </font>
    <font>
      <sz val="11"/>
      <color theme="1"/>
      <name val="Arial"/>
      <family val="2"/>
    </font>
    <font>
      <b/>
      <sz val="11"/>
      <color theme="1"/>
      <name val="Calibri"/>
      <family val="2"/>
      <scheme val="minor"/>
    </font>
    <font>
      <sz val="11"/>
      <color rgb="FF000000"/>
      <name val="Calibri"/>
      <family val="2"/>
    </font>
    <font>
      <sz val="11"/>
      <color rgb="FF000000"/>
      <name val="Calibri"/>
      <family val="2"/>
    </font>
    <font>
      <sz val="10"/>
      <color theme="1"/>
      <name val="Arial"/>
      <family val="2"/>
    </font>
    <font>
      <b/>
      <sz val="10"/>
      <color theme="1"/>
      <name val="Arial"/>
      <family val="2"/>
    </font>
    <font>
      <sz val="10"/>
      <name val="Arial"/>
      <family val="2"/>
    </font>
    <font>
      <sz val="11"/>
      <name val="Calibri"/>
      <family val="2"/>
    </font>
    <font>
      <sz val="11"/>
      <name val="Arial"/>
      <family val="2"/>
    </font>
    <font>
      <b/>
      <sz val="11"/>
      <name val="Arial"/>
      <family val="2"/>
    </font>
    <font>
      <sz val="11"/>
      <color rgb="FF000000"/>
      <name val="Calibri"/>
      <family val="2"/>
    </font>
    <font>
      <sz val="11"/>
      <color theme="0"/>
      <name val="Arial"/>
      <family val="2"/>
    </font>
    <font>
      <sz val="11"/>
      <color theme="0"/>
      <name val="Calibri"/>
      <family val="2"/>
    </font>
    <font>
      <b/>
      <sz val="11"/>
      <color theme="0"/>
      <name val="Arial"/>
      <family val="2"/>
    </font>
    <font>
      <b/>
      <sz val="16"/>
      <color rgb="FF000000"/>
      <name val="Calibri"/>
      <family val="2"/>
    </font>
    <font>
      <sz val="11"/>
      <color theme="1"/>
      <name val="Calibri"/>
      <family val="2"/>
      <scheme val="major"/>
    </font>
    <font>
      <b/>
      <sz val="12"/>
      <color rgb="FF000000"/>
      <name val="Calibri"/>
      <family val="2"/>
    </font>
    <font>
      <b/>
      <sz val="11"/>
      <color rgb="FF000000"/>
      <name val="Calibri"/>
      <family val="2"/>
      <scheme val="minor"/>
    </font>
    <font>
      <b/>
      <i/>
      <sz val="11"/>
      <color rgb="FF000000"/>
      <name val="Calibri"/>
      <family val="2"/>
      <scheme val="minor"/>
    </font>
    <font>
      <b/>
      <i/>
      <sz val="11"/>
      <color theme="1"/>
      <name val="Calibri"/>
      <family val="2"/>
      <scheme val="minor"/>
    </font>
    <font>
      <b/>
      <sz val="11"/>
      <color theme="1"/>
      <name val="Arial"/>
      <family val="2"/>
    </font>
    <font>
      <b/>
      <sz val="11"/>
      <color rgb="FFFFFFFF"/>
      <name val="Calibri"/>
      <family val="2"/>
    </font>
    <font>
      <sz val="11"/>
      <color rgb="FF423671"/>
      <name val="Arial"/>
      <family val="2"/>
    </font>
    <font>
      <sz val="11"/>
      <color rgb="FF842E2E"/>
      <name val="Arial"/>
      <family val="2"/>
    </font>
    <font>
      <sz val="11"/>
      <color rgb="FF6A2723"/>
      <name val="Arial"/>
      <family val="2"/>
    </font>
    <font>
      <sz val="11"/>
      <color rgb="FF434343"/>
      <name val="Roboto"/>
    </font>
    <font>
      <sz val="11"/>
      <color rgb="FF434343"/>
      <name val="Arial"/>
      <family val="2"/>
    </font>
    <font>
      <sz val="11"/>
      <color rgb="FF3E4186"/>
      <name val="Arial"/>
      <family val="2"/>
    </font>
    <font>
      <sz val="11"/>
      <color rgb="FF434343"/>
      <name val="Calibri"/>
      <family val="2"/>
    </font>
    <font>
      <u/>
      <sz val="11"/>
      <color theme="10"/>
      <name val="Arial"/>
      <family val="2"/>
    </font>
    <font>
      <b/>
      <sz val="28"/>
      <color rgb="FF434343"/>
      <name val="Arial"/>
      <family val="2"/>
    </font>
  </fonts>
  <fills count="6">
    <fill>
      <patternFill patternType="none"/>
    </fill>
    <fill>
      <patternFill patternType="gray125"/>
    </fill>
    <fill>
      <patternFill patternType="solid">
        <fgColor theme="0"/>
        <bgColor indexed="64"/>
      </patternFill>
    </fill>
    <fill>
      <patternFill patternType="solid">
        <fgColor rgb="FF356854"/>
        <bgColor indexed="64"/>
      </patternFill>
    </fill>
    <fill>
      <patternFill patternType="solid">
        <fgColor rgb="FFFFFFFF"/>
        <bgColor indexed="64"/>
      </patternFill>
    </fill>
    <fill>
      <patternFill patternType="solid">
        <fgColor rgb="FFF6F8F9"/>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style="medium">
        <color rgb="FFCCCCCC"/>
      </left>
      <right style="medium">
        <color rgb="FFCCCCCC"/>
      </right>
      <top style="medium">
        <color rgb="FFCCCCCC"/>
      </top>
      <bottom style="medium">
        <color rgb="FFCCCCCC"/>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medium">
        <color rgb="FFCCCCCC"/>
      </left>
      <right style="medium">
        <color rgb="FFCCCCCC"/>
      </right>
      <top/>
      <bottom style="medium">
        <color rgb="FFCCCCCC"/>
      </bottom>
      <diagonal/>
    </border>
    <border>
      <left style="thin">
        <color auto="1"/>
      </left>
      <right style="thin">
        <color auto="1"/>
      </right>
      <top/>
      <bottom/>
      <diagonal/>
    </border>
    <border>
      <left/>
      <right style="medium">
        <color rgb="FFCCCCCC"/>
      </right>
      <top/>
      <bottom style="medium">
        <color rgb="FFCCCCCC"/>
      </bottom>
      <diagonal/>
    </border>
    <border>
      <left/>
      <right/>
      <top/>
      <bottom style="thin">
        <color auto="1"/>
      </bottom>
      <diagonal/>
    </border>
    <border>
      <left style="medium">
        <color rgb="FF000000"/>
      </left>
      <right/>
      <top style="medium">
        <color rgb="FF000000"/>
      </top>
      <bottom style="medium">
        <color rgb="FF284E3F"/>
      </bottom>
      <diagonal/>
    </border>
    <border>
      <left/>
      <right/>
      <top style="medium">
        <color rgb="FF000000"/>
      </top>
      <bottom style="medium">
        <color rgb="FF284E3F"/>
      </bottom>
      <diagonal/>
    </border>
    <border>
      <left/>
      <right style="medium">
        <color rgb="FF000000"/>
      </right>
      <top style="medium">
        <color rgb="FF000000"/>
      </top>
      <bottom style="medium">
        <color rgb="FF284E3F"/>
      </bottom>
      <diagonal/>
    </border>
    <border>
      <left style="medium">
        <color rgb="FF284E3F"/>
      </left>
      <right style="medium">
        <color rgb="FF356854"/>
      </right>
      <top style="medium">
        <color rgb="FFCCCCCC"/>
      </top>
      <bottom style="medium">
        <color rgb="FF000000"/>
      </bottom>
      <diagonal/>
    </border>
    <border>
      <left style="medium">
        <color rgb="FFCCCCCC"/>
      </left>
      <right style="medium">
        <color rgb="FF356854"/>
      </right>
      <top style="medium">
        <color rgb="FFCCCCCC"/>
      </top>
      <bottom style="medium">
        <color rgb="FF000000"/>
      </bottom>
      <diagonal/>
    </border>
    <border>
      <left style="medium">
        <color rgb="FFCCCCCC"/>
      </left>
      <right style="medium">
        <color rgb="FF284E3F"/>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CCCCCC"/>
      </left>
      <right style="medium">
        <color rgb="FF000000"/>
      </right>
      <top/>
      <bottom style="medium">
        <color rgb="FF000000"/>
      </bottom>
      <diagonal/>
    </border>
    <border>
      <left style="medium">
        <color rgb="FF284E3F"/>
      </left>
      <right style="medium">
        <color rgb="FF356854"/>
      </right>
      <top style="medium">
        <color rgb="FFCCCCCC"/>
      </top>
      <bottom/>
      <diagonal/>
    </border>
    <border>
      <left style="medium">
        <color rgb="FFCCCCCC"/>
      </left>
      <right style="medium">
        <color rgb="FF356854"/>
      </right>
      <top style="medium">
        <color rgb="FFCCCCCC"/>
      </top>
      <bottom/>
      <diagonal/>
    </border>
    <border>
      <left style="medium">
        <color rgb="FFCCCCCC"/>
      </left>
      <right style="medium">
        <color rgb="FF284E3F"/>
      </right>
      <top style="medium">
        <color rgb="FFCCCCCC"/>
      </top>
      <bottom/>
      <diagonal/>
    </border>
    <border>
      <left/>
      <right style="medium">
        <color rgb="FFCCCCCC"/>
      </right>
      <top style="medium">
        <color rgb="FFCCCCCC"/>
      </top>
      <bottom/>
      <diagonal/>
    </border>
    <border>
      <left style="medium">
        <color rgb="FF000000"/>
      </left>
      <right style="medium">
        <color rgb="FF000000"/>
      </right>
      <top/>
      <bottom/>
      <diagonal/>
    </border>
    <border>
      <left style="medium">
        <color rgb="FFCCCCCC"/>
      </left>
      <right style="medium">
        <color rgb="FF000000"/>
      </right>
      <top/>
      <bottom/>
      <diagonal/>
    </border>
  </borders>
  <cellStyleXfs count="5">
    <xf numFmtId="0" fontId="0" fillId="0" borderId="0"/>
    <xf numFmtId="0" fontId="6" fillId="0" borderId="0"/>
    <xf numFmtId="0" fontId="7" fillId="0" borderId="0"/>
    <xf numFmtId="0" fontId="14" fillId="0" borderId="0"/>
    <xf numFmtId="0" fontId="33" fillId="0" borderId="0" applyNumberFormat="0" applyFill="0" applyBorder="0" applyAlignment="0" applyProtection="0"/>
  </cellStyleXfs>
  <cellXfs count="177">
    <xf numFmtId="0" fontId="0" fillId="0" borderId="0" xfId="0"/>
    <xf numFmtId="0" fontId="0" fillId="0" borderId="1" xfId="0" applyBorder="1"/>
    <xf numFmtId="0" fontId="2" fillId="0" borderId="1" xfId="0" applyFont="1" applyBorder="1" applyAlignment="1">
      <alignment horizontal="left" vertical="top" wrapText="1"/>
    </xf>
    <xf numFmtId="0" fontId="0" fillId="0" borderId="1" xfId="0" applyBorder="1" applyAlignment="1">
      <alignment wrapText="1"/>
    </xf>
    <xf numFmtId="0" fontId="4" fillId="0" borderId="0" xfId="0" applyFont="1"/>
    <xf numFmtId="22" fontId="0" fillId="0" borderId="1" xfId="0" applyNumberFormat="1" applyBorder="1" applyAlignment="1">
      <alignment horizontal="left" vertical="top"/>
    </xf>
    <xf numFmtId="0" fontId="0" fillId="0" borderId="1" xfId="0" applyBorder="1" applyAlignment="1">
      <alignment vertical="top" wrapText="1"/>
    </xf>
    <xf numFmtId="0" fontId="4" fillId="0" borderId="1" xfId="0" applyFont="1" applyBorder="1"/>
    <xf numFmtId="0" fontId="0" fillId="0" borderId="1" xfId="0" applyBorder="1" applyAlignment="1">
      <alignment vertical="center"/>
    </xf>
    <xf numFmtId="0" fontId="0" fillId="0" borderId="1" xfId="0" applyBorder="1" applyAlignment="1">
      <alignment vertical="center" wrapText="1"/>
    </xf>
    <xf numFmtId="0" fontId="8" fillId="0" borderId="7" xfId="0" applyFont="1" applyBorder="1" applyAlignment="1">
      <alignment wrapText="1"/>
    </xf>
    <xf numFmtId="0" fontId="8" fillId="0" borderId="11" xfId="0" applyFont="1" applyBorder="1" applyAlignment="1">
      <alignment wrapText="1"/>
    </xf>
    <xf numFmtId="0" fontId="8" fillId="0" borderId="12" xfId="0" applyFont="1" applyBorder="1" applyAlignment="1">
      <alignment wrapText="1"/>
    </xf>
    <xf numFmtId="0" fontId="5" fillId="0" borderId="1" xfId="0" applyFont="1" applyBorder="1" applyAlignment="1">
      <alignment horizontal="center" vertical="center" wrapText="1"/>
    </xf>
    <xf numFmtId="0" fontId="8" fillId="0" borderId="10" xfId="0" applyFont="1" applyBorder="1" applyAlignment="1">
      <alignment wrapText="1"/>
    </xf>
    <xf numFmtId="0" fontId="8" fillId="0" borderId="14" xfId="0" applyFont="1" applyBorder="1" applyAlignment="1">
      <alignment wrapText="1"/>
    </xf>
    <xf numFmtId="0" fontId="8" fillId="0" borderId="0" xfId="0" applyFont="1" applyAlignment="1">
      <alignment wrapText="1"/>
    </xf>
    <xf numFmtId="0" fontId="0" fillId="0" borderId="0" xfId="0" applyAlignment="1">
      <alignment vertical="top"/>
    </xf>
    <xf numFmtId="0" fontId="10" fillId="0" borderId="1" xfId="0" applyFont="1" applyBorder="1" applyAlignment="1">
      <alignment horizontal="center" vertical="top" wrapText="1"/>
    </xf>
    <xf numFmtId="0" fontId="10" fillId="0" borderId="1" xfId="0" applyFont="1" applyBorder="1" applyAlignment="1">
      <alignment vertical="top" wrapText="1"/>
    </xf>
    <xf numFmtId="0" fontId="10" fillId="0" borderId="1" xfId="0" applyFont="1" applyBorder="1" applyAlignment="1">
      <alignment wrapText="1"/>
    </xf>
    <xf numFmtId="0" fontId="10" fillId="0" borderId="0" xfId="0" applyFont="1" applyAlignment="1">
      <alignment vertical="top" wrapText="1"/>
    </xf>
    <xf numFmtId="0" fontId="10" fillId="0" borderId="12" xfId="0" applyFont="1" applyBorder="1" applyAlignment="1">
      <alignment wrapText="1"/>
    </xf>
    <xf numFmtId="0" fontId="11" fillId="0" borderId="1" xfId="0" applyFont="1" applyBorder="1" applyAlignment="1">
      <alignment horizontal="center" vertical="top" wrapText="1"/>
    </xf>
    <xf numFmtId="0" fontId="10" fillId="0" borderId="10" xfId="0" applyFont="1" applyBorder="1" applyAlignment="1">
      <alignment wrapText="1"/>
    </xf>
    <xf numFmtId="0" fontId="10" fillId="0" borderId="7" xfId="0" applyFont="1" applyBorder="1" applyAlignment="1">
      <alignment wrapText="1"/>
    </xf>
    <xf numFmtId="0" fontId="11" fillId="0" borderId="1" xfId="0" applyFont="1" applyBorder="1" applyAlignment="1">
      <alignment vertical="top" wrapText="1"/>
    </xf>
    <xf numFmtId="0" fontId="12" fillId="0" borderId="1" xfId="0" applyFont="1" applyBorder="1" applyAlignment="1">
      <alignment horizontal="right" wrapText="1"/>
    </xf>
    <xf numFmtId="0" fontId="13" fillId="0" borderId="1" xfId="0" applyFont="1" applyBorder="1" applyAlignment="1">
      <alignment wrapText="1"/>
    </xf>
    <xf numFmtId="0" fontId="12" fillId="0" borderId="1" xfId="0" applyFont="1" applyBorder="1" applyAlignment="1">
      <alignment horizontal="right" vertical="center" wrapText="1"/>
    </xf>
    <xf numFmtId="0" fontId="10" fillId="0" borderId="14" xfId="0" applyFont="1" applyBorder="1" applyAlignment="1">
      <alignment wrapText="1"/>
    </xf>
    <xf numFmtId="0" fontId="11" fillId="0" borderId="1" xfId="0" applyFont="1" applyBorder="1" applyAlignment="1">
      <alignment wrapText="1"/>
    </xf>
    <xf numFmtId="0" fontId="13" fillId="0" borderId="1" xfId="0" applyFont="1" applyBorder="1" applyAlignment="1">
      <alignment horizontal="right" wrapText="1"/>
    </xf>
    <xf numFmtId="0" fontId="2" fillId="0" borderId="1" xfId="0" applyFont="1" applyBorder="1" applyAlignment="1">
      <alignment vertical="center" wrapText="1"/>
    </xf>
    <xf numFmtId="0" fontId="10" fillId="0" borderId="1" xfId="0" applyFont="1" applyBorder="1" applyAlignment="1">
      <alignment horizontal="left" vertical="top" wrapText="1"/>
    </xf>
    <xf numFmtId="0" fontId="0" fillId="0" borderId="13" xfId="0" applyBorder="1" applyAlignment="1">
      <alignment vertical="top" wrapText="1"/>
    </xf>
    <xf numFmtId="0" fontId="11" fillId="0" borderId="0" xfId="0" applyFont="1" applyAlignment="1">
      <alignment horizontal="center" vertical="top" wrapText="1"/>
    </xf>
    <xf numFmtId="0" fontId="11" fillId="0" borderId="0" xfId="0" applyFont="1" applyAlignment="1">
      <alignment vertical="top" wrapText="1"/>
    </xf>
    <xf numFmtId="0" fontId="12" fillId="0" borderId="0" xfId="0" applyFont="1" applyAlignment="1">
      <alignment horizontal="right" wrapText="1"/>
    </xf>
    <xf numFmtId="0" fontId="13" fillId="0" borderId="0" xfId="0" applyFont="1" applyAlignment="1">
      <alignment wrapText="1"/>
    </xf>
    <xf numFmtId="0" fontId="12" fillId="0" borderId="0" xfId="0" applyFont="1" applyAlignment="1">
      <alignment horizontal="right" vertical="center" wrapText="1"/>
    </xf>
    <xf numFmtId="0" fontId="0" fillId="2" borderId="1" xfId="0" applyFill="1" applyBorder="1" applyAlignment="1">
      <alignment vertical="top" wrapText="1"/>
    </xf>
    <xf numFmtId="22" fontId="0" fillId="0" borderId="0" xfId="0" applyNumberFormat="1" applyAlignment="1">
      <alignment horizontal="left" vertical="top"/>
    </xf>
    <xf numFmtId="0" fontId="10" fillId="0" borderId="0" xfId="0" applyFont="1" applyAlignment="1">
      <alignment horizontal="left" vertical="top" wrapText="1"/>
    </xf>
    <xf numFmtId="0" fontId="12" fillId="0" borderId="1" xfId="0" applyFont="1" applyBorder="1" applyAlignment="1">
      <alignment horizontal="center" wrapText="1"/>
    </xf>
    <xf numFmtId="0" fontId="0" fillId="0" borderId="0" xfId="0" applyAlignment="1">
      <alignment vertical="top" wrapText="1"/>
    </xf>
    <xf numFmtId="0" fontId="10" fillId="0" borderId="0" xfId="0" applyFont="1" applyAlignment="1">
      <alignment horizontal="center" vertical="top" wrapText="1"/>
    </xf>
    <xf numFmtId="0" fontId="10" fillId="2" borderId="1" xfId="0" applyFont="1" applyFill="1" applyBorder="1" applyAlignment="1">
      <alignment vertical="top" wrapText="1"/>
    </xf>
    <xf numFmtId="0" fontId="10" fillId="2" borderId="1" xfId="0" applyFont="1" applyFill="1" applyBorder="1" applyAlignment="1">
      <alignment horizontal="left" vertical="top" wrapText="1"/>
    </xf>
    <xf numFmtId="22" fontId="0" fillId="2" borderId="1" xfId="0" applyNumberFormat="1" applyFill="1" applyBorder="1" applyAlignment="1">
      <alignment horizontal="left" vertical="top"/>
    </xf>
    <xf numFmtId="0" fontId="0" fillId="2" borderId="0" xfId="0" applyFill="1" applyAlignment="1">
      <alignment vertical="top" wrapText="1"/>
    </xf>
    <xf numFmtId="0" fontId="10" fillId="2" borderId="5" xfId="0" applyFont="1" applyFill="1" applyBorder="1" applyAlignment="1">
      <alignment horizontal="left" vertical="top" wrapText="1"/>
    </xf>
    <xf numFmtId="0" fontId="15" fillId="2" borderId="0" xfId="0" applyFont="1" applyFill="1"/>
    <xf numFmtId="0" fontId="15" fillId="2" borderId="0" xfId="0" applyFont="1" applyFill="1" applyAlignment="1">
      <alignment vertical="center"/>
    </xf>
    <xf numFmtId="0" fontId="16" fillId="2" borderId="0" xfId="0" applyFont="1" applyFill="1" applyAlignment="1">
      <alignment horizontal="left" vertical="top" wrapText="1"/>
    </xf>
    <xf numFmtId="0" fontId="17" fillId="2" borderId="0" xfId="0" applyFont="1" applyFill="1"/>
    <xf numFmtId="0" fontId="3" fillId="0" borderId="1" xfId="0" applyFont="1" applyBorder="1" applyAlignment="1">
      <alignment horizontal="center" vertical="center" wrapText="1"/>
    </xf>
    <xf numFmtId="0" fontId="1" fillId="0" borderId="1" xfId="0" applyFont="1" applyBorder="1" applyAlignment="1">
      <alignment horizontal="left" vertical="center"/>
    </xf>
    <xf numFmtId="3"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3" fontId="19" fillId="0" borderId="0" xfId="0" applyNumberFormat="1" applyFont="1" applyAlignment="1">
      <alignment horizontal="center"/>
    </xf>
    <xf numFmtId="14" fontId="18" fillId="0" borderId="0" xfId="0" applyNumberFormat="1" applyFont="1" applyAlignment="1">
      <alignment vertical="center"/>
    </xf>
    <xf numFmtId="0" fontId="5" fillId="0" borderId="1" xfId="0" applyFont="1" applyBorder="1" applyAlignment="1">
      <alignment horizontal="center" vertical="center"/>
    </xf>
    <xf numFmtId="14" fontId="21" fillId="0" borderId="1" xfId="0" applyNumberFormat="1" applyFont="1" applyBorder="1" applyAlignment="1">
      <alignment horizontal="center" vertical="center"/>
    </xf>
    <xf numFmtId="0" fontId="21" fillId="0" borderId="1" xfId="0" applyFont="1" applyBorder="1" applyAlignment="1">
      <alignment horizontal="center" vertical="center" wrapText="1"/>
    </xf>
    <xf numFmtId="0" fontId="3" fillId="0" borderId="0" xfId="0" applyFont="1" applyAlignment="1">
      <alignment vertical="center" wrapText="1"/>
    </xf>
    <xf numFmtId="0" fontId="1" fillId="0" borderId="1" xfId="0" applyFont="1" applyBorder="1" applyAlignment="1">
      <alignment horizontal="center" vertical="center"/>
    </xf>
    <xf numFmtId="0" fontId="3" fillId="0" borderId="0" xfId="0" applyFont="1" applyAlignment="1">
      <alignment horizontal="center" vertical="center" wrapText="1"/>
    </xf>
    <xf numFmtId="3" fontId="3" fillId="0" borderId="0" xfId="0" applyNumberFormat="1" applyFont="1" applyAlignment="1">
      <alignment horizontal="center" vertical="center" wrapText="1"/>
    </xf>
    <xf numFmtId="0" fontId="22" fillId="0" borderId="1" xfId="0" applyFont="1" applyBorder="1" applyAlignment="1">
      <alignment horizontal="left" vertical="center" wrapText="1"/>
    </xf>
    <xf numFmtId="0" fontId="22" fillId="0" borderId="1" xfId="0" applyFont="1" applyBorder="1" applyAlignment="1">
      <alignment horizontal="center" vertical="center" wrapText="1"/>
    </xf>
    <xf numFmtId="0" fontId="23" fillId="0" borderId="1" xfId="0" applyFont="1" applyBorder="1" applyAlignment="1">
      <alignment horizontal="left" vertical="center"/>
    </xf>
    <xf numFmtId="3" fontId="0" fillId="0" borderId="0" xfId="0" applyNumberFormat="1"/>
    <xf numFmtId="0" fontId="10" fillId="0" borderId="4" xfId="0" applyFont="1" applyBorder="1" applyAlignment="1">
      <alignment horizontal="center" vertical="top" wrapText="1"/>
    </xf>
    <xf numFmtId="22" fontId="0" fillId="2" borderId="4" xfId="0" applyNumberFormat="1" applyFill="1" applyBorder="1" applyAlignment="1">
      <alignment horizontal="left" vertical="top"/>
    </xf>
    <xf numFmtId="0" fontId="10" fillId="2" borderId="4" xfId="0" applyFont="1" applyFill="1" applyBorder="1" applyAlignment="1">
      <alignment vertical="top" wrapText="1"/>
    </xf>
    <xf numFmtId="0" fontId="0" fillId="2" borderId="4" xfId="0" applyFill="1" applyBorder="1" applyAlignment="1">
      <alignment vertical="top" wrapText="1"/>
    </xf>
    <xf numFmtId="0" fontId="10" fillId="2" borderId="4" xfId="0" applyFont="1" applyFill="1" applyBorder="1" applyAlignment="1">
      <alignment horizontal="left" vertical="top" wrapText="1"/>
    </xf>
    <xf numFmtId="0" fontId="10" fillId="2" borderId="5" xfId="0" applyFont="1" applyFill="1" applyBorder="1" applyAlignment="1">
      <alignment horizontal="center" vertical="top" wrapText="1"/>
    </xf>
    <xf numFmtId="0" fontId="10" fillId="2" borderId="5" xfId="0" applyFont="1" applyFill="1" applyBorder="1" applyAlignment="1">
      <alignment vertical="top" wrapText="1"/>
    </xf>
    <xf numFmtId="0" fontId="10" fillId="2" borderId="1" xfId="0" applyFont="1" applyFill="1" applyBorder="1" applyAlignment="1">
      <alignment horizontal="center" vertical="top" wrapText="1"/>
    </xf>
    <xf numFmtId="0" fontId="3" fillId="0" borderId="1" xfId="0" applyFont="1" applyBorder="1" applyAlignment="1">
      <alignment horizontal="center" vertical="center" wrapText="1"/>
    </xf>
    <xf numFmtId="0" fontId="4" fillId="0" borderId="7" xfId="0" applyFont="1" applyBorder="1" applyAlignment="1">
      <alignment wrapText="1"/>
    </xf>
    <xf numFmtId="0" fontId="25" fillId="3" borderId="19" xfId="0" applyFont="1" applyFill="1" applyBorder="1" applyAlignment="1">
      <alignment horizontal="center" vertical="top" wrapText="1"/>
    </xf>
    <xf numFmtId="0" fontId="25" fillId="3" borderId="20" xfId="0" applyFont="1" applyFill="1" applyBorder="1" applyAlignment="1">
      <alignment horizontal="center" vertical="top" wrapText="1"/>
    </xf>
    <xf numFmtId="0" fontId="25" fillId="3" borderId="20" xfId="0" applyFont="1" applyFill="1" applyBorder="1" applyAlignment="1">
      <alignment vertical="top" wrapText="1"/>
    </xf>
    <xf numFmtId="0" fontId="25" fillId="3" borderId="21" xfId="0" applyFont="1" applyFill="1" applyBorder="1" applyAlignment="1">
      <alignment horizontal="center" vertical="top" wrapText="1"/>
    </xf>
    <xf numFmtId="0" fontId="4" fillId="4" borderId="24" xfId="0" applyFont="1" applyFill="1" applyBorder="1" applyAlignment="1">
      <alignment horizontal="center" vertical="center" wrapText="1"/>
    </xf>
    <xf numFmtId="0" fontId="4" fillId="5" borderId="22"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30" fillId="4" borderId="25" xfId="0" applyFont="1" applyFill="1" applyBorder="1" applyAlignment="1">
      <alignment horizontal="left" vertical="top" wrapText="1"/>
    </xf>
    <xf numFmtId="14" fontId="30" fillId="5" borderId="23" xfId="0" applyNumberFormat="1" applyFont="1" applyFill="1" applyBorder="1" applyAlignment="1">
      <alignment horizontal="left" vertical="top" wrapText="1"/>
    </xf>
    <xf numFmtId="0" fontId="31" fillId="5" borderId="23" xfId="0" applyFont="1" applyFill="1" applyBorder="1" applyAlignment="1">
      <alignment horizontal="left" vertical="top" wrapText="1"/>
    </xf>
    <xf numFmtId="0" fontId="30" fillId="5" borderId="23" xfId="0" applyFont="1" applyFill="1" applyBorder="1" applyAlignment="1">
      <alignment horizontal="left" vertical="top" wrapText="1"/>
    </xf>
    <xf numFmtId="0" fontId="27" fillId="5" borderId="23" xfId="0" applyFont="1" applyFill="1" applyBorder="1" applyAlignment="1">
      <alignment horizontal="left" vertical="top" wrapText="1"/>
    </xf>
    <xf numFmtId="14" fontId="30" fillId="4" borderId="23" xfId="0" applyNumberFormat="1" applyFont="1" applyFill="1" applyBorder="1" applyAlignment="1">
      <alignment horizontal="left" vertical="top" wrapText="1"/>
    </xf>
    <xf numFmtId="0" fontId="31" fillId="4" borderId="23" xfId="0" applyFont="1" applyFill="1" applyBorder="1" applyAlignment="1">
      <alignment horizontal="left" vertical="top" wrapText="1"/>
    </xf>
    <xf numFmtId="0" fontId="30" fillId="4" borderId="23" xfId="0" applyFont="1" applyFill="1" applyBorder="1" applyAlignment="1">
      <alignment horizontal="left" vertical="top" wrapText="1"/>
    </xf>
    <xf numFmtId="14" fontId="32" fillId="5" borderId="23" xfId="0" applyNumberFormat="1" applyFont="1" applyFill="1" applyBorder="1" applyAlignment="1">
      <alignment horizontal="left" vertical="top" wrapText="1"/>
    </xf>
    <xf numFmtId="14" fontId="32" fillId="4" borderId="23" xfId="0" applyNumberFormat="1" applyFont="1" applyFill="1" applyBorder="1" applyAlignment="1">
      <alignment horizontal="left" vertical="top" wrapText="1"/>
    </xf>
    <xf numFmtId="0" fontId="4" fillId="5" borderId="23" xfId="0" applyFont="1" applyFill="1" applyBorder="1" applyAlignment="1">
      <alignment horizontal="left" vertical="top" wrapText="1"/>
    </xf>
    <xf numFmtId="0" fontId="4" fillId="4" borderId="23" xfId="0" applyFont="1" applyFill="1" applyBorder="1" applyAlignment="1">
      <alignment horizontal="left" vertical="top" wrapText="1"/>
    </xf>
    <xf numFmtId="0" fontId="29" fillId="5" borderId="23" xfId="0" applyFont="1" applyFill="1" applyBorder="1" applyAlignment="1">
      <alignment horizontal="left" vertical="top" wrapText="1"/>
    </xf>
    <xf numFmtId="0" fontId="29" fillId="4" borderId="23" xfId="0" applyFont="1" applyFill="1" applyBorder="1" applyAlignment="1">
      <alignment horizontal="left" vertical="top" wrapText="1"/>
    </xf>
    <xf numFmtId="0" fontId="30" fillId="5" borderId="23" xfId="0" applyFont="1" applyFill="1" applyBorder="1" applyAlignment="1">
      <alignment horizontal="left" vertical="center" wrapText="1"/>
    </xf>
    <xf numFmtId="0" fontId="30" fillId="4" borderId="23" xfId="0" applyFont="1" applyFill="1" applyBorder="1" applyAlignment="1">
      <alignment horizontal="left" vertical="center" wrapText="1"/>
    </xf>
    <xf numFmtId="0" fontId="33" fillId="4" borderId="23" xfId="4" applyFill="1" applyBorder="1" applyAlignment="1">
      <alignment horizontal="left" vertical="top" wrapText="1"/>
    </xf>
    <xf numFmtId="0" fontId="30" fillId="4" borderId="24" xfId="0" applyFont="1" applyFill="1" applyBorder="1" applyAlignment="1">
      <alignment horizontal="left" vertical="top" wrapText="1"/>
    </xf>
    <xf numFmtId="22" fontId="32" fillId="4" borderId="25" xfId="0" applyNumberFormat="1" applyFont="1" applyFill="1" applyBorder="1" applyAlignment="1">
      <alignment horizontal="left" vertical="top" wrapText="1"/>
    </xf>
    <xf numFmtId="0" fontId="26" fillId="4" borderId="25" xfId="0" applyFont="1" applyFill="1" applyBorder="1" applyAlignment="1">
      <alignment horizontal="left" vertical="top" wrapText="1"/>
    </xf>
    <xf numFmtId="0" fontId="32" fillId="4" borderId="25" xfId="0" applyFont="1" applyFill="1" applyBorder="1" applyAlignment="1">
      <alignment horizontal="left" vertical="top" wrapText="1"/>
    </xf>
    <xf numFmtId="0" fontId="27" fillId="4" borderId="25" xfId="0" applyFont="1" applyFill="1" applyBorder="1" applyAlignment="1">
      <alignment horizontal="left" vertical="top" wrapText="1"/>
    </xf>
    <xf numFmtId="0" fontId="30" fillId="5" borderId="22" xfId="0" applyFont="1" applyFill="1" applyBorder="1" applyAlignment="1">
      <alignment horizontal="left" vertical="top" wrapText="1"/>
    </xf>
    <xf numFmtId="22" fontId="32" fillId="5" borderId="23" xfId="0" applyNumberFormat="1" applyFont="1" applyFill="1" applyBorder="1" applyAlignment="1">
      <alignment horizontal="left" vertical="top" wrapText="1"/>
    </xf>
    <xf numFmtId="0" fontId="26" fillId="5" borderId="23" xfId="0" applyFont="1" applyFill="1" applyBorder="1" applyAlignment="1">
      <alignment horizontal="left" vertical="top" wrapText="1"/>
    </xf>
    <xf numFmtId="0" fontId="32" fillId="5" borderId="23" xfId="0" applyFont="1" applyFill="1" applyBorder="1" applyAlignment="1">
      <alignment horizontal="left" vertical="top" wrapText="1"/>
    </xf>
    <xf numFmtId="0" fontId="28" fillId="5" borderId="23" xfId="0" applyFont="1" applyFill="1" applyBorder="1" applyAlignment="1">
      <alignment horizontal="left" vertical="top" wrapText="1"/>
    </xf>
    <xf numFmtId="0" fontId="30" fillId="4" borderId="22" xfId="0" applyFont="1" applyFill="1" applyBorder="1" applyAlignment="1">
      <alignment horizontal="left" vertical="top" wrapText="1"/>
    </xf>
    <xf numFmtId="22" fontId="32" fillId="4" borderId="23" xfId="0" applyNumberFormat="1" applyFont="1" applyFill="1" applyBorder="1" applyAlignment="1">
      <alignment horizontal="left" vertical="top" wrapText="1"/>
    </xf>
    <xf numFmtId="0" fontId="26" fillId="4" borderId="23" xfId="0" applyFont="1" applyFill="1" applyBorder="1" applyAlignment="1">
      <alignment horizontal="left" vertical="top" wrapText="1"/>
    </xf>
    <xf numFmtId="0" fontId="32" fillId="4" borderId="23" xfId="0" applyFont="1" applyFill="1" applyBorder="1" applyAlignment="1">
      <alignment horizontal="left" vertical="top" wrapText="1"/>
    </xf>
    <xf numFmtId="0" fontId="27" fillId="4" borderId="23" xfId="0" applyFont="1" applyFill="1" applyBorder="1" applyAlignment="1">
      <alignment horizontal="left" vertical="top" wrapText="1"/>
    </xf>
    <xf numFmtId="0" fontId="28" fillId="4" borderId="23" xfId="0" applyFont="1" applyFill="1" applyBorder="1" applyAlignment="1">
      <alignment horizontal="left" vertical="top" wrapText="1"/>
    </xf>
    <xf numFmtId="0" fontId="4" fillId="4" borderId="29" xfId="0" applyFont="1" applyFill="1" applyBorder="1" applyAlignment="1">
      <alignment horizontal="center" vertical="center" wrapText="1"/>
    </xf>
    <xf numFmtId="14" fontId="30" fillId="4" borderId="30" xfId="0" applyNumberFormat="1" applyFont="1" applyFill="1" applyBorder="1" applyAlignment="1">
      <alignment horizontal="left" vertical="top" wrapText="1"/>
    </xf>
    <xf numFmtId="0" fontId="31" fillId="4" borderId="30" xfId="0" applyFont="1" applyFill="1" applyBorder="1" applyAlignment="1">
      <alignment horizontal="left" vertical="top" wrapText="1"/>
    </xf>
    <xf numFmtId="0" fontId="30" fillId="4" borderId="30" xfId="0" applyFont="1" applyFill="1" applyBorder="1" applyAlignment="1">
      <alignment horizontal="left" vertical="top" wrapText="1"/>
    </xf>
    <xf numFmtId="0" fontId="25" fillId="3" borderId="1" xfId="0" applyFont="1" applyFill="1" applyBorder="1" applyAlignment="1">
      <alignment horizontal="center" vertical="top" wrapText="1"/>
    </xf>
    <xf numFmtId="0" fontId="25" fillId="3" borderId="1" xfId="0" applyFont="1" applyFill="1" applyBorder="1" applyAlignment="1">
      <alignment vertical="top" wrapText="1"/>
    </xf>
    <xf numFmtId="0" fontId="0" fillId="0" borderId="13" xfId="0" applyFill="1" applyBorder="1"/>
    <xf numFmtId="0" fontId="4" fillId="0" borderId="10" xfId="0" applyFont="1" applyBorder="1" applyAlignment="1">
      <alignment wrapText="1"/>
    </xf>
    <xf numFmtId="0" fontId="25" fillId="3" borderId="31" xfId="0" applyFont="1" applyFill="1" applyBorder="1" applyAlignment="1">
      <alignment horizontal="center" vertical="top" wrapText="1"/>
    </xf>
    <xf numFmtId="0" fontId="25" fillId="3" borderId="32" xfId="0" applyFont="1" applyFill="1" applyBorder="1" applyAlignment="1">
      <alignment horizontal="center" vertical="top" wrapText="1"/>
    </xf>
    <xf numFmtId="0" fontId="25" fillId="3" borderId="32" xfId="0" applyFont="1" applyFill="1" applyBorder="1" applyAlignment="1">
      <alignment vertical="top" wrapText="1"/>
    </xf>
    <xf numFmtId="0" fontId="25" fillId="3" borderId="33" xfId="0" applyFont="1" applyFill="1" applyBorder="1" applyAlignment="1">
      <alignment horizontal="center" vertical="top" wrapText="1"/>
    </xf>
    <xf numFmtId="0" fontId="30" fillId="4" borderId="1" xfId="0" applyFont="1" applyFill="1" applyBorder="1" applyAlignment="1">
      <alignment horizontal="left" vertical="top" wrapText="1"/>
    </xf>
    <xf numFmtId="0" fontId="26" fillId="4" borderId="1" xfId="0" applyFont="1" applyFill="1" applyBorder="1" applyAlignment="1">
      <alignment horizontal="left" vertical="top" wrapText="1"/>
    </xf>
    <xf numFmtId="0" fontId="27" fillId="4" borderId="1" xfId="0" applyFont="1" applyFill="1" applyBorder="1" applyAlignment="1">
      <alignment horizontal="left" vertical="top" wrapText="1"/>
    </xf>
    <xf numFmtId="0" fontId="30" fillId="5" borderId="1" xfId="0" applyFont="1" applyFill="1" applyBorder="1" applyAlignment="1">
      <alignment horizontal="left" vertical="top" wrapText="1"/>
    </xf>
    <xf numFmtId="0" fontId="26" fillId="5" borderId="1" xfId="0" applyFont="1" applyFill="1" applyBorder="1" applyAlignment="1">
      <alignment horizontal="left" vertical="top" wrapText="1"/>
    </xf>
    <xf numFmtId="0" fontId="28" fillId="5" borderId="1" xfId="0" applyFont="1" applyFill="1" applyBorder="1" applyAlignment="1">
      <alignment horizontal="left" vertical="top" wrapText="1"/>
    </xf>
    <xf numFmtId="0" fontId="27" fillId="5" borderId="1" xfId="0" applyFont="1" applyFill="1" applyBorder="1" applyAlignment="1">
      <alignment horizontal="left" vertical="top" wrapText="1"/>
    </xf>
    <xf numFmtId="0" fontId="28" fillId="4" borderId="1" xfId="0" applyFont="1" applyFill="1" applyBorder="1" applyAlignment="1">
      <alignment horizontal="left" vertical="top" wrapText="1"/>
    </xf>
    <xf numFmtId="0" fontId="4" fillId="0" borderId="34" xfId="0" applyFont="1" applyBorder="1" applyAlignment="1">
      <alignment wrapText="1"/>
    </xf>
    <xf numFmtId="22" fontId="30" fillId="4" borderId="35" xfId="0" applyNumberFormat="1" applyFont="1" applyFill="1" applyBorder="1" applyAlignment="1">
      <alignment horizontal="left" vertical="top" wrapText="1"/>
    </xf>
    <xf numFmtId="22" fontId="32" fillId="4" borderId="36" xfId="0" applyNumberFormat="1" applyFont="1" applyFill="1" applyBorder="1" applyAlignment="1">
      <alignment horizontal="left" vertical="top" wrapText="1"/>
    </xf>
    <xf numFmtId="0" fontId="26" fillId="4" borderId="36" xfId="0" applyFont="1" applyFill="1" applyBorder="1" applyAlignment="1">
      <alignment horizontal="left" vertical="top" wrapText="1"/>
    </xf>
    <xf numFmtId="0" fontId="32" fillId="4" borderId="36" xfId="0" applyFont="1" applyFill="1" applyBorder="1" applyAlignment="1">
      <alignment horizontal="left" vertical="top" wrapText="1"/>
    </xf>
    <xf numFmtId="0" fontId="30" fillId="4" borderId="36" xfId="0" applyFont="1" applyFill="1" applyBorder="1" applyAlignment="1">
      <alignment horizontal="left" vertical="top" wrapText="1"/>
    </xf>
    <xf numFmtId="0" fontId="28" fillId="4" borderId="36" xfId="0" applyFont="1" applyFill="1" applyBorder="1" applyAlignment="1">
      <alignment horizontal="left" vertical="top" wrapText="1"/>
    </xf>
    <xf numFmtId="22" fontId="32" fillId="5" borderId="1" xfId="0" applyNumberFormat="1" applyFont="1" applyFill="1" applyBorder="1" applyAlignment="1">
      <alignment horizontal="left" vertical="top" wrapText="1"/>
    </xf>
    <xf numFmtId="0" fontId="32" fillId="5" borderId="1" xfId="0" applyFont="1" applyFill="1" applyBorder="1" applyAlignment="1">
      <alignment horizontal="left" vertical="top" wrapText="1"/>
    </xf>
    <xf numFmtId="0" fontId="9" fillId="0" borderId="8" xfId="0" applyFont="1" applyBorder="1" applyAlignment="1">
      <alignment horizontal="center" wrapText="1"/>
    </xf>
    <xf numFmtId="0" fontId="9" fillId="0" borderId="9" xfId="0" applyFont="1" applyBorder="1" applyAlignment="1">
      <alignment horizontal="center" wrapText="1"/>
    </xf>
    <xf numFmtId="0" fontId="9" fillId="0" borderId="10" xfId="0" applyFont="1" applyBorder="1" applyAlignment="1">
      <alignment horizontal="center" wrapText="1"/>
    </xf>
    <xf numFmtId="0" fontId="24" fillId="0" borderId="16"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26" xfId="0" applyFont="1" applyBorder="1" applyAlignment="1">
      <alignment horizontal="center" vertical="center" wrapText="1"/>
    </xf>
    <xf numFmtId="0" fontId="24" fillId="0" borderId="27" xfId="0" applyFont="1" applyBorder="1" applyAlignment="1">
      <alignment horizontal="center" vertical="center" wrapText="1"/>
    </xf>
    <xf numFmtId="0" fontId="24" fillId="0" borderId="28" xfId="0" applyFont="1"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vertical="center" wrapText="1"/>
    </xf>
    <xf numFmtId="14" fontId="18" fillId="0" borderId="15" xfId="0" applyNumberFormat="1" applyFont="1" applyBorder="1" applyAlignment="1">
      <alignment horizontal="center" vertical="center" wrapText="1"/>
    </xf>
    <xf numFmtId="0" fontId="1" fillId="0" borderId="1" xfId="0" applyFont="1" applyBorder="1" applyAlignment="1">
      <alignment horizontal="center" vertical="center"/>
    </xf>
    <xf numFmtId="14" fontId="3" fillId="0" borderId="2" xfId="0" applyNumberFormat="1" applyFont="1" applyBorder="1" applyAlignment="1">
      <alignment horizontal="center" vertical="center" wrapText="1"/>
    </xf>
    <xf numFmtId="14" fontId="3" fillId="0" borderId="6" xfId="0" applyNumberFormat="1" applyFont="1" applyBorder="1" applyAlignment="1">
      <alignment horizontal="center" vertical="center" wrapText="1"/>
    </xf>
    <xf numFmtId="14" fontId="3" fillId="0" borderId="3" xfId="0" applyNumberFormat="1" applyFont="1" applyBorder="1" applyAlignment="1">
      <alignment horizontal="center" vertical="center" wrapText="1"/>
    </xf>
    <xf numFmtId="0" fontId="3" fillId="0" borderId="1" xfId="0" applyFont="1" applyBorder="1" applyAlignment="1">
      <alignment horizontal="center" vertical="center" wrapText="1"/>
    </xf>
    <xf numFmtId="14" fontId="20" fillId="0" borderId="15" xfId="0" applyNumberFormat="1" applyFont="1" applyBorder="1" applyAlignment="1">
      <alignment horizontal="center" vertical="center"/>
    </xf>
    <xf numFmtId="14" fontId="34" fillId="4" borderId="23" xfId="0" applyNumberFormat="1" applyFont="1" applyFill="1" applyBorder="1" applyAlignment="1">
      <alignment horizontal="left" vertical="top" wrapText="1"/>
    </xf>
    <xf numFmtId="0" fontId="12" fillId="2" borderId="0" xfId="0" applyFont="1" applyFill="1"/>
    <xf numFmtId="0" fontId="12" fillId="0" borderId="0" xfId="0" applyFont="1"/>
    <xf numFmtId="0" fontId="12" fillId="2" borderId="1" xfId="0" applyFont="1" applyFill="1" applyBorder="1" applyAlignment="1">
      <alignment vertical="center"/>
    </xf>
    <xf numFmtId="0" fontId="12" fillId="2" borderId="1" xfId="0" applyFont="1" applyFill="1" applyBorder="1"/>
    <xf numFmtId="0" fontId="11" fillId="2" borderId="1" xfId="0" applyFont="1" applyFill="1" applyBorder="1" applyAlignment="1">
      <alignment horizontal="left" vertical="top" wrapText="1"/>
    </xf>
    <xf numFmtId="0" fontId="13" fillId="2" borderId="1" xfId="0" applyFont="1" applyFill="1" applyBorder="1"/>
  </cellXfs>
  <cellStyles count="5">
    <cellStyle name="Hyperlink" xfId="4" builtinId="8"/>
    <cellStyle name="Normal" xfId="0" builtinId="0"/>
    <cellStyle name="Normal 2" xfId="1"/>
    <cellStyle name="Normal 3" xfId="2"/>
    <cellStyle name="Normal 4" xfId="3"/>
  </cellStyles>
  <dxfs count="1">
    <dxf>
      <fill>
        <patternFill patternType="solid">
          <fgColor rgb="FF356854"/>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5.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6.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7.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id-ID"/>
              <a:t>Klasifikasi </a:t>
            </a:r>
            <a:r>
              <a:rPr lang="en-US"/>
              <a:t>Permohonan</a:t>
            </a:r>
            <a:r>
              <a:rPr lang="en-US" baseline="0"/>
              <a:t> Informasi</a:t>
            </a:r>
            <a:r>
              <a:rPr lang="id-ID"/>
              <a:t> </a:t>
            </a:r>
            <a:r>
              <a:rPr lang="en-US"/>
              <a:t>Januari</a:t>
            </a:r>
            <a:r>
              <a:rPr lang="id-ID"/>
              <a:t> 202</a:t>
            </a:r>
            <a:r>
              <a:rPr lang="en-US"/>
              <a:t>6</a:t>
            </a:r>
          </a:p>
        </c:rich>
      </c:tx>
      <c:layout/>
      <c:overlay val="0"/>
    </c:title>
    <c:autoTitleDeleted val="0"/>
    <c:plotArea>
      <c:layout>
        <c:manualLayout>
          <c:layoutTarget val="inner"/>
          <c:xMode val="edge"/>
          <c:yMode val="edge"/>
          <c:x val="2.9198809813775428E-2"/>
          <c:y val="4.1557816653059035E-2"/>
          <c:w val="0.96221330494687884"/>
          <c:h val="0.75170219159770224"/>
        </c:manualLayout>
      </c:layout>
      <c:barChart>
        <c:barDir val="col"/>
        <c:grouping val="clustered"/>
        <c:varyColors val="0"/>
        <c:ser>
          <c:idx val="0"/>
          <c:order val="0"/>
          <c:tx>
            <c:strRef>
              <c:f>'Januari Aduan Info 2026 '!$C$59</c:f>
              <c:strCache>
                <c:ptCount val="1"/>
                <c:pt idx="0">
                  <c:v>Jumlah</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'Januari Aduan Info 2026 '!$B$60:$B$67</c:f>
              <c:strCache>
                <c:ptCount val="8"/>
                <c:pt idx="0">
                  <c:v>Lalu lintas</c:v>
                </c:pt>
                <c:pt idx="1">
                  <c:v>JTKA</c:v>
                </c:pt>
                <c:pt idx="2">
                  <c:v>Angkutan</c:v>
                </c:pt>
                <c:pt idx="3">
                  <c:v>Pelayaran</c:v>
                </c:pt>
                <c:pt idx="4">
                  <c:v>Balai trans</c:v>
                </c:pt>
                <c:pt idx="5">
                  <c:v>Bukan Kewenangan</c:v>
                </c:pt>
                <c:pt idx="6">
                  <c:v>Sekretariat</c:v>
                </c:pt>
                <c:pt idx="7">
                  <c:v>Jumlah</c:v>
                </c:pt>
              </c:strCache>
            </c:strRef>
          </c:cat>
          <c:val>
            <c:numRef>
              <c:f>'Januari Aduan Info 2026 '!$C$60:$C$67</c:f>
              <c:numCache>
                <c:formatCode>General</c:formatCode>
                <c:ptCount val="8"/>
                <c:pt idx="0">
                  <c:v>21</c:v>
                </c:pt>
                <c:pt idx="1">
                  <c:v>0</c:v>
                </c:pt>
                <c:pt idx="2">
                  <c:v>1</c:v>
                </c:pt>
                <c:pt idx="3">
                  <c:v>2</c:v>
                </c:pt>
                <c:pt idx="4">
                  <c:v>1</c:v>
                </c:pt>
                <c:pt idx="5">
                  <c:v>6</c:v>
                </c:pt>
                <c:pt idx="6">
                  <c:v>0</c:v>
                </c:pt>
                <c:pt idx="7">
                  <c:v>31</c:v>
                </c:pt>
              </c:numCache>
            </c:numRef>
          </c:val>
          <c:extLst>
            <c:ext xmlns:c16="http://schemas.microsoft.com/office/drawing/2014/chart" uri="{C3380CC4-5D6E-409C-BE32-E72D297353CC}">
              <c16:uniqueId val="{00000000-E442-4114-82F4-571E964AD823}"/>
            </c:ext>
          </c:extLst>
        </c:ser>
        <c:dLbls>
          <c:showLegendKey val="0"/>
          <c:showVal val="1"/>
          <c:showCatName val="0"/>
          <c:showSerName val="0"/>
          <c:showPercent val="0"/>
          <c:showBubbleSize val="0"/>
        </c:dLbls>
        <c:gapWidth val="150"/>
        <c:overlap val="-25"/>
        <c:axId val="113559808"/>
        <c:axId val="113577984"/>
      </c:barChart>
      <c:catAx>
        <c:axId val="113559808"/>
        <c:scaling>
          <c:orientation val="minMax"/>
        </c:scaling>
        <c:delete val="0"/>
        <c:axPos val="b"/>
        <c:numFmt formatCode="General" sourceLinked="0"/>
        <c:majorTickMark val="none"/>
        <c:minorTickMark val="none"/>
        <c:tickLblPos val="nextTo"/>
        <c:crossAx val="113577984"/>
        <c:crosses val="autoZero"/>
        <c:auto val="1"/>
        <c:lblAlgn val="ctr"/>
        <c:lblOffset val="100"/>
        <c:noMultiLvlLbl val="0"/>
      </c:catAx>
      <c:valAx>
        <c:axId val="113577984"/>
        <c:scaling>
          <c:orientation val="minMax"/>
        </c:scaling>
        <c:delete val="1"/>
        <c:axPos val="l"/>
        <c:numFmt formatCode="General" sourceLinked="1"/>
        <c:majorTickMark val="none"/>
        <c:minorTickMark val="none"/>
        <c:tickLblPos val="nextTo"/>
        <c:crossAx val="113559808"/>
        <c:crosses val="autoZero"/>
        <c:crossBetween val="between"/>
      </c:valAx>
      <c:spPr>
        <a:noFill/>
        <a:ln w="25400">
          <a:noFill/>
        </a:ln>
      </c:spPr>
    </c:plotArea>
    <c:legend>
      <c:legendPos val="t"/>
      <c:layout/>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id-ID"/>
              <a:t>Klasifikasi </a:t>
            </a:r>
            <a:r>
              <a:rPr lang="en-US"/>
              <a:t>Permohonan</a:t>
            </a:r>
            <a:r>
              <a:rPr lang="en-US" baseline="0"/>
              <a:t> Informasi</a:t>
            </a:r>
            <a:r>
              <a:rPr lang="id-ID"/>
              <a:t> </a:t>
            </a:r>
            <a:r>
              <a:rPr lang="en-US"/>
              <a:t>Januari</a:t>
            </a:r>
            <a:r>
              <a:rPr lang="id-ID"/>
              <a:t> 202</a:t>
            </a:r>
            <a:r>
              <a:rPr lang="en-US"/>
              <a:t>6</a:t>
            </a:r>
          </a:p>
        </c:rich>
      </c:tx>
      <c:layout/>
      <c:overlay val="0"/>
    </c:title>
    <c:autoTitleDeleted val="0"/>
    <c:plotArea>
      <c:layout>
        <c:manualLayout>
          <c:layoutTarget val="inner"/>
          <c:xMode val="edge"/>
          <c:yMode val="edge"/>
          <c:x val="2.9198809813775428E-2"/>
          <c:y val="4.1557816653059035E-2"/>
          <c:w val="0.96221330494687884"/>
          <c:h val="0.75170219159770224"/>
        </c:manualLayout>
      </c:layout>
      <c:barChart>
        <c:barDir val="col"/>
        <c:grouping val="clustered"/>
        <c:varyColors val="0"/>
        <c:ser>
          <c:idx val="0"/>
          <c:order val="0"/>
          <c:tx>
            <c:strRef>
              <c:f>'Januari Permohonan Info 202 (2'!$C$42</c:f>
              <c:strCache>
                <c:ptCount val="1"/>
                <c:pt idx="0">
                  <c:v>Jumlah</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'Januari Permohonan Info 202 (2'!$B$43:$B$50</c:f>
              <c:strCache>
                <c:ptCount val="8"/>
                <c:pt idx="0">
                  <c:v>Lalu lintas</c:v>
                </c:pt>
                <c:pt idx="1">
                  <c:v>JTKA</c:v>
                </c:pt>
                <c:pt idx="2">
                  <c:v>Angkutan</c:v>
                </c:pt>
                <c:pt idx="3">
                  <c:v>Pelayaran</c:v>
                </c:pt>
                <c:pt idx="4">
                  <c:v>Balai trans</c:v>
                </c:pt>
                <c:pt idx="5">
                  <c:v>Bukan Kewenangan</c:v>
                </c:pt>
                <c:pt idx="6">
                  <c:v>Sekretariat</c:v>
                </c:pt>
                <c:pt idx="7">
                  <c:v>Jumlah</c:v>
                </c:pt>
              </c:strCache>
            </c:strRef>
          </c:cat>
          <c:val>
            <c:numRef>
              <c:f>'Januari Permohonan Info 202 (2'!$C$43:$C$50</c:f>
              <c:numCache>
                <c:formatCode>General</c:formatCode>
                <c:ptCount val="8"/>
                <c:pt idx="0">
                  <c:v>1</c:v>
                </c:pt>
                <c:pt idx="1">
                  <c:v>0</c:v>
                </c:pt>
                <c:pt idx="2">
                  <c:v>7</c:v>
                </c:pt>
                <c:pt idx="3">
                  <c:v>1</c:v>
                </c:pt>
                <c:pt idx="4">
                  <c:v>2</c:v>
                </c:pt>
                <c:pt idx="5">
                  <c:v>1</c:v>
                </c:pt>
                <c:pt idx="6">
                  <c:v>2</c:v>
                </c:pt>
                <c:pt idx="7">
                  <c:v>14</c:v>
                </c:pt>
              </c:numCache>
            </c:numRef>
          </c:val>
          <c:extLst>
            <c:ext xmlns:c16="http://schemas.microsoft.com/office/drawing/2014/chart" uri="{C3380CC4-5D6E-409C-BE32-E72D297353CC}">
              <c16:uniqueId val="{00000000-53F0-4043-B411-DEC1D40B6CC7}"/>
            </c:ext>
          </c:extLst>
        </c:ser>
        <c:dLbls>
          <c:showLegendKey val="0"/>
          <c:showVal val="1"/>
          <c:showCatName val="0"/>
          <c:showSerName val="0"/>
          <c:showPercent val="0"/>
          <c:showBubbleSize val="0"/>
        </c:dLbls>
        <c:gapWidth val="150"/>
        <c:overlap val="-25"/>
        <c:axId val="113559808"/>
        <c:axId val="113577984"/>
      </c:barChart>
      <c:catAx>
        <c:axId val="113559808"/>
        <c:scaling>
          <c:orientation val="minMax"/>
        </c:scaling>
        <c:delete val="0"/>
        <c:axPos val="b"/>
        <c:numFmt formatCode="General" sourceLinked="0"/>
        <c:majorTickMark val="none"/>
        <c:minorTickMark val="none"/>
        <c:tickLblPos val="nextTo"/>
        <c:crossAx val="113577984"/>
        <c:crosses val="autoZero"/>
        <c:auto val="1"/>
        <c:lblAlgn val="ctr"/>
        <c:lblOffset val="100"/>
        <c:noMultiLvlLbl val="0"/>
      </c:catAx>
      <c:valAx>
        <c:axId val="113577984"/>
        <c:scaling>
          <c:orientation val="minMax"/>
        </c:scaling>
        <c:delete val="1"/>
        <c:axPos val="l"/>
        <c:numFmt formatCode="General" sourceLinked="1"/>
        <c:majorTickMark val="none"/>
        <c:minorTickMark val="none"/>
        <c:tickLblPos val="nextTo"/>
        <c:crossAx val="113559808"/>
        <c:crosses val="autoZero"/>
        <c:crossBetween val="between"/>
      </c:valAx>
      <c:spPr>
        <a:noFill/>
        <a:ln w="25400">
          <a:noFill/>
        </a:ln>
      </c:spPr>
    </c:plotArea>
    <c:legend>
      <c:legendPos val="t"/>
      <c:layout/>
      <c:overlay val="0"/>
    </c:legend>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id-ID"/>
              <a:t>Klasifikasi </a:t>
            </a:r>
            <a:r>
              <a:rPr lang="en-US"/>
              <a:t>Permohonan</a:t>
            </a:r>
            <a:r>
              <a:rPr lang="en-US" baseline="0"/>
              <a:t> Informasi Februari</a:t>
            </a:r>
            <a:r>
              <a:rPr lang="id-ID"/>
              <a:t> 202</a:t>
            </a:r>
            <a:r>
              <a:rPr lang="en-US"/>
              <a:t>6</a:t>
            </a:r>
          </a:p>
        </c:rich>
      </c:tx>
      <c:layout/>
      <c:overlay val="0"/>
    </c:title>
    <c:autoTitleDeleted val="0"/>
    <c:plotArea>
      <c:layout>
        <c:manualLayout>
          <c:layoutTarget val="inner"/>
          <c:xMode val="edge"/>
          <c:yMode val="edge"/>
          <c:x val="2.9198809813775428E-2"/>
          <c:y val="4.1557816653059035E-2"/>
          <c:w val="0.96221330494687884"/>
          <c:h val="0.75170219159770224"/>
        </c:manualLayout>
      </c:layout>
      <c:barChart>
        <c:barDir val="col"/>
        <c:grouping val="clustered"/>
        <c:varyColors val="0"/>
        <c:ser>
          <c:idx val="0"/>
          <c:order val="0"/>
          <c:tx>
            <c:strRef>
              <c:f>'Februari Aduan Info 2026  '!$C$53</c:f>
              <c:strCache>
                <c:ptCount val="1"/>
                <c:pt idx="0">
                  <c:v>Jumlah</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'Februari Aduan Info 2026  '!$B$54:$B$61</c:f>
              <c:strCache>
                <c:ptCount val="8"/>
                <c:pt idx="0">
                  <c:v>Lalu lintas</c:v>
                </c:pt>
                <c:pt idx="1">
                  <c:v>JTKA</c:v>
                </c:pt>
                <c:pt idx="2">
                  <c:v>Angkutan</c:v>
                </c:pt>
                <c:pt idx="3">
                  <c:v>Pelayaran</c:v>
                </c:pt>
                <c:pt idx="4">
                  <c:v>Balai trans</c:v>
                </c:pt>
                <c:pt idx="5">
                  <c:v>Bukan Kewenangan</c:v>
                </c:pt>
                <c:pt idx="6">
                  <c:v>Sekretariat</c:v>
                </c:pt>
                <c:pt idx="7">
                  <c:v>Jumlah</c:v>
                </c:pt>
              </c:strCache>
            </c:strRef>
          </c:cat>
          <c:val>
            <c:numRef>
              <c:f>'Februari Aduan Info 2026  '!$C$54:$C$61</c:f>
              <c:numCache>
                <c:formatCode>General</c:formatCode>
                <c:ptCount val="8"/>
                <c:pt idx="0">
                  <c:v>20</c:v>
                </c:pt>
                <c:pt idx="1">
                  <c:v>0</c:v>
                </c:pt>
                <c:pt idx="2">
                  <c:v>0</c:v>
                </c:pt>
                <c:pt idx="3">
                  <c:v>0</c:v>
                </c:pt>
                <c:pt idx="4">
                  <c:v>4</c:v>
                </c:pt>
                <c:pt idx="5">
                  <c:v>0</c:v>
                </c:pt>
                <c:pt idx="6">
                  <c:v>0</c:v>
                </c:pt>
                <c:pt idx="7">
                  <c:v>24</c:v>
                </c:pt>
              </c:numCache>
            </c:numRef>
          </c:val>
          <c:extLst>
            <c:ext xmlns:c16="http://schemas.microsoft.com/office/drawing/2014/chart" uri="{C3380CC4-5D6E-409C-BE32-E72D297353CC}">
              <c16:uniqueId val="{00000000-B91B-4836-B8C0-198D2CB28EB6}"/>
            </c:ext>
          </c:extLst>
        </c:ser>
        <c:dLbls>
          <c:showLegendKey val="0"/>
          <c:showVal val="1"/>
          <c:showCatName val="0"/>
          <c:showSerName val="0"/>
          <c:showPercent val="0"/>
          <c:showBubbleSize val="0"/>
        </c:dLbls>
        <c:gapWidth val="150"/>
        <c:overlap val="-25"/>
        <c:axId val="113559808"/>
        <c:axId val="113577984"/>
      </c:barChart>
      <c:catAx>
        <c:axId val="113559808"/>
        <c:scaling>
          <c:orientation val="minMax"/>
        </c:scaling>
        <c:delete val="0"/>
        <c:axPos val="b"/>
        <c:numFmt formatCode="General" sourceLinked="0"/>
        <c:majorTickMark val="none"/>
        <c:minorTickMark val="none"/>
        <c:tickLblPos val="nextTo"/>
        <c:crossAx val="113577984"/>
        <c:crosses val="autoZero"/>
        <c:auto val="1"/>
        <c:lblAlgn val="ctr"/>
        <c:lblOffset val="100"/>
        <c:noMultiLvlLbl val="0"/>
      </c:catAx>
      <c:valAx>
        <c:axId val="113577984"/>
        <c:scaling>
          <c:orientation val="minMax"/>
        </c:scaling>
        <c:delete val="1"/>
        <c:axPos val="l"/>
        <c:numFmt formatCode="General" sourceLinked="1"/>
        <c:majorTickMark val="none"/>
        <c:minorTickMark val="none"/>
        <c:tickLblPos val="nextTo"/>
        <c:crossAx val="113559808"/>
        <c:crosses val="autoZero"/>
        <c:crossBetween val="between"/>
      </c:valAx>
      <c:spPr>
        <a:noFill/>
        <a:ln w="25400">
          <a:noFill/>
        </a:ln>
      </c:spPr>
    </c:plotArea>
    <c:legend>
      <c:legendPos val="t"/>
      <c:layout/>
      <c:overlay val="0"/>
    </c:legend>
    <c:plotVisOnly val="1"/>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id-ID"/>
              <a:t>Klasifikasi </a:t>
            </a:r>
            <a:r>
              <a:rPr lang="en-US"/>
              <a:t>Permohonan</a:t>
            </a:r>
            <a:r>
              <a:rPr lang="en-US" baseline="0"/>
              <a:t> Informasi</a:t>
            </a:r>
            <a:r>
              <a:rPr lang="id-ID"/>
              <a:t> </a:t>
            </a:r>
            <a:r>
              <a:rPr lang="en-US"/>
              <a:t>Februari</a:t>
            </a:r>
            <a:r>
              <a:rPr lang="id-ID"/>
              <a:t> 202</a:t>
            </a:r>
            <a:r>
              <a:rPr lang="en-US"/>
              <a:t>6</a:t>
            </a:r>
          </a:p>
        </c:rich>
      </c:tx>
      <c:layout/>
      <c:overlay val="0"/>
    </c:title>
    <c:autoTitleDeleted val="0"/>
    <c:plotArea>
      <c:layout>
        <c:manualLayout>
          <c:layoutTarget val="inner"/>
          <c:xMode val="edge"/>
          <c:yMode val="edge"/>
          <c:x val="2.9198809813775428E-2"/>
          <c:y val="4.1557816653059035E-2"/>
          <c:w val="0.96221330494687884"/>
          <c:h val="0.75170219159770224"/>
        </c:manualLayout>
      </c:layout>
      <c:barChart>
        <c:barDir val="col"/>
        <c:grouping val="clustered"/>
        <c:varyColors val="0"/>
        <c:ser>
          <c:idx val="0"/>
          <c:order val="0"/>
          <c:tx>
            <c:strRef>
              <c:f>'Februari Permohonan Info 2026'!$C$115</c:f>
              <c:strCache>
                <c:ptCount val="1"/>
                <c:pt idx="0">
                  <c:v>Jumlah</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'Februari Permohonan Info 2026'!$B$116:$B$123</c:f>
              <c:strCache>
                <c:ptCount val="8"/>
                <c:pt idx="0">
                  <c:v>Lalu lintas</c:v>
                </c:pt>
                <c:pt idx="1">
                  <c:v>JTKA</c:v>
                </c:pt>
                <c:pt idx="2">
                  <c:v>Angkutan</c:v>
                </c:pt>
                <c:pt idx="3">
                  <c:v>Pelayaran</c:v>
                </c:pt>
                <c:pt idx="4">
                  <c:v>Balai trans</c:v>
                </c:pt>
                <c:pt idx="5">
                  <c:v>Bukan Kewenangan</c:v>
                </c:pt>
                <c:pt idx="6">
                  <c:v>Sekretariat</c:v>
                </c:pt>
                <c:pt idx="7">
                  <c:v>Jumlah</c:v>
                </c:pt>
              </c:strCache>
            </c:strRef>
          </c:cat>
          <c:val>
            <c:numRef>
              <c:f>'Februari Permohonan Info 2026'!$C$116:$C$123</c:f>
              <c:numCache>
                <c:formatCode>General</c:formatCode>
                <c:ptCount val="8"/>
                <c:pt idx="0">
                  <c:v>2</c:v>
                </c:pt>
                <c:pt idx="1">
                  <c:v>0</c:v>
                </c:pt>
                <c:pt idx="2">
                  <c:v>84</c:v>
                </c:pt>
                <c:pt idx="3">
                  <c:v>1</c:v>
                </c:pt>
                <c:pt idx="4">
                  <c:v>0</c:v>
                </c:pt>
                <c:pt idx="5">
                  <c:v>0</c:v>
                </c:pt>
                <c:pt idx="6">
                  <c:v>0</c:v>
                </c:pt>
                <c:pt idx="7">
                  <c:v>87</c:v>
                </c:pt>
              </c:numCache>
            </c:numRef>
          </c:val>
          <c:extLst>
            <c:ext xmlns:c16="http://schemas.microsoft.com/office/drawing/2014/chart" uri="{C3380CC4-5D6E-409C-BE32-E72D297353CC}">
              <c16:uniqueId val="{00000000-14D6-4D7B-BDA0-0064C31BFA35}"/>
            </c:ext>
          </c:extLst>
        </c:ser>
        <c:dLbls>
          <c:showLegendKey val="0"/>
          <c:showVal val="1"/>
          <c:showCatName val="0"/>
          <c:showSerName val="0"/>
          <c:showPercent val="0"/>
          <c:showBubbleSize val="0"/>
        </c:dLbls>
        <c:gapWidth val="150"/>
        <c:overlap val="-25"/>
        <c:axId val="113559808"/>
        <c:axId val="113577984"/>
      </c:barChart>
      <c:catAx>
        <c:axId val="113559808"/>
        <c:scaling>
          <c:orientation val="minMax"/>
        </c:scaling>
        <c:delete val="0"/>
        <c:axPos val="b"/>
        <c:numFmt formatCode="General" sourceLinked="0"/>
        <c:majorTickMark val="none"/>
        <c:minorTickMark val="none"/>
        <c:tickLblPos val="nextTo"/>
        <c:crossAx val="113577984"/>
        <c:crosses val="autoZero"/>
        <c:auto val="1"/>
        <c:lblAlgn val="ctr"/>
        <c:lblOffset val="100"/>
        <c:noMultiLvlLbl val="0"/>
      </c:catAx>
      <c:valAx>
        <c:axId val="113577984"/>
        <c:scaling>
          <c:orientation val="minMax"/>
        </c:scaling>
        <c:delete val="1"/>
        <c:axPos val="l"/>
        <c:numFmt formatCode="General" sourceLinked="1"/>
        <c:majorTickMark val="none"/>
        <c:minorTickMark val="none"/>
        <c:tickLblPos val="nextTo"/>
        <c:crossAx val="113559808"/>
        <c:crosses val="autoZero"/>
        <c:crossBetween val="between"/>
      </c:valAx>
      <c:spPr>
        <a:noFill/>
        <a:ln w="25400">
          <a:noFill/>
        </a:ln>
      </c:spPr>
    </c:plotArea>
    <c:legend>
      <c:legendPos val="t"/>
      <c:layout/>
      <c:overlay val="0"/>
    </c:legend>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cap="all" spc="120" normalizeH="0" baseline="0">
                <a:solidFill>
                  <a:srgbClr val="000000">
                    <a:lumMod val="65000"/>
                    <a:lumOff val="35000"/>
                  </a:srgbClr>
                </a:solidFill>
                <a:latin typeface="+mn-lt"/>
                <a:ea typeface="+mn-ea"/>
                <a:cs typeface="+mn-cs"/>
              </a:defRPr>
            </a:pPr>
            <a:r>
              <a:rPr lang="id-ID" sz="1800" b="1" i="0" baseline="0">
                <a:effectLst/>
              </a:rPr>
              <a:t>Klasifikasi </a:t>
            </a:r>
            <a:r>
              <a:rPr lang="en-US" sz="1800" b="1" i="0" baseline="0">
                <a:effectLst/>
              </a:rPr>
              <a:t>aduan maret</a:t>
            </a:r>
            <a:r>
              <a:rPr lang="id-ID" sz="1800" b="1" i="0" baseline="0">
                <a:effectLst/>
              </a:rPr>
              <a:t>202</a:t>
            </a:r>
            <a:r>
              <a:rPr lang="en-US" sz="1800" b="1" i="0" baseline="0">
                <a:effectLst/>
              </a:rPr>
              <a:t>6</a:t>
            </a:r>
            <a:endParaRPr lang="en-US">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rgbClr val="000000">
                    <a:lumMod val="65000"/>
                    <a:lumOff val="35000"/>
                  </a:srgbClr>
                </a:solidFill>
              </a:defRPr>
            </a:pPr>
            <a:endParaRPr lang="en-US"/>
          </a:p>
        </c:rich>
      </c:tx>
      <c:layout>
        <c:manualLayout>
          <c:xMode val="edge"/>
          <c:yMode val="edge"/>
          <c:x val="0.28894825385083461"/>
          <c:y val="5.1098294812349558E-2"/>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cap="all" spc="120" normalizeH="0" baseline="0">
              <a:solidFill>
                <a:srgbClr val="000000">
                  <a:lumMod val="65000"/>
                  <a:lumOff val="35000"/>
                </a:srgbClr>
              </a:solidFill>
              <a:latin typeface="+mn-lt"/>
              <a:ea typeface="+mn-ea"/>
              <a:cs typeface="+mn-cs"/>
            </a:defRPr>
          </a:pPr>
          <a:endParaRPr lang="en-US"/>
        </a:p>
      </c:txPr>
    </c:title>
    <c:autoTitleDeleted val="0"/>
    <c:plotArea>
      <c:layout/>
      <c:barChart>
        <c:barDir val="col"/>
        <c:grouping val="clustered"/>
        <c:varyColors val="0"/>
        <c:ser>
          <c:idx val="0"/>
          <c:order val="0"/>
          <c:tx>
            <c:strRef>
              <c:f>'Maret Aduan Informasi 2026'!$C$39</c:f>
              <c:strCache>
                <c:ptCount val="1"/>
                <c:pt idx="0">
                  <c:v>Jumlah</c:v>
                </c:pt>
              </c:strCache>
            </c:strRef>
          </c:tx>
          <c:spPr>
            <a:solidFill>
              <a:schemeClr val="accent1"/>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cat>
            <c:strRef>
              <c:f>'Maret Aduan Informasi 2026'!$B$40:$B$47</c:f>
              <c:strCache>
                <c:ptCount val="8"/>
                <c:pt idx="0">
                  <c:v>Lalu lintas</c:v>
                </c:pt>
                <c:pt idx="1">
                  <c:v>JTKA</c:v>
                </c:pt>
                <c:pt idx="2">
                  <c:v>Angkutan</c:v>
                </c:pt>
                <c:pt idx="3">
                  <c:v>Pelayaran</c:v>
                </c:pt>
                <c:pt idx="4">
                  <c:v>Balai trans</c:v>
                </c:pt>
                <c:pt idx="5">
                  <c:v>Bukan Kewenangan</c:v>
                </c:pt>
                <c:pt idx="6">
                  <c:v>Sekretariat</c:v>
                </c:pt>
                <c:pt idx="7">
                  <c:v>Jumlah</c:v>
                </c:pt>
              </c:strCache>
            </c:strRef>
          </c:cat>
          <c:val>
            <c:numRef>
              <c:f>'Maret Aduan Informasi 2026'!$C$40:$C$47</c:f>
              <c:numCache>
                <c:formatCode>General</c:formatCode>
                <c:ptCount val="8"/>
                <c:pt idx="0">
                  <c:v>18</c:v>
                </c:pt>
                <c:pt idx="1">
                  <c:v>0</c:v>
                </c:pt>
                <c:pt idx="2">
                  <c:v>8</c:v>
                </c:pt>
                <c:pt idx="3">
                  <c:v>0</c:v>
                </c:pt>
                <c:pt idx="4">
                  <c:v>8</c:v>
                </c:pt>
                <c:pt idx="5">
                  <c:v>0</c:v>
                </c:pt>
                <c:pt idx="6">
                  <c:v>0</c:v>
                </c:pt>
                <c:pt idx="7">
                  <c:v>34</c:v>
                </c:pt>
              </c:numCache>
            </c:numRef>
          </c:val>
          <c:extLst>
            <c:ext xmlns:c16="http://schemas.microsoft.com/office/drawing/2014/chart" uri="{C3380CC4-5D6E-409C-BE32-E72D297353CC}">
              <c16:uniqueId val="{00000000-2199-47CF-A565-454D3E02F84D}"/>
            </c:ext>
          </c:extLst>
        </c:ser>
        <c:dLbls>
          <c:dLblPos val="outEnd"/>
          <c:showLegendKey val="0"/>
          <c:showVal val="1"/>
          <c:showCatName val="0"/>
          <c:showSerName val="0"/>
          <c:showPercent val="0"/>
          <c:showBubbleSize val="0"/>
        </c:dLbls>
        <c:gapWidth val="444"/>
        <c:overlap val="-90"/>
        <c:axId val="1814000815"/>
        <c:axId val="1813997071"/>
      </c:barChart>
      <c:catAx>
        <c:axId val="1814000815"/>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n-US"/>
          </a:p>
        </c:txPr>
        <c:crossAx val="1813997071"/>
        <c:crosses val="autoZero"/>
        <c:auto val="1"/>
        <c:lblAlgn val="ctr"/>
        <c:lblOffset val="100"/>
        <c:noMultiLvlLbl val="0"/>
      </c:catAx>
      <c:valAx>
        <c:axId val="1813997071"/>
        <c:scaling>
          <c:orientation val="minMax"/>
        </c:scaling>
        <c:delete val="1"/>
        <c:axPos val="l"/>
        <c:numFmt formatCode="General" sourceLinked="1"/>
        <c:majorTickMark val="none"/>
        <c:minorTickMark val="none"/>
        <c:tickLblPos val="nextTo"/>
        <c:crossAx val="1814000815"/>
        <c:crosses val="autoZero"/>
        <c:crossBetween val="between"/>
      </c:valAx>
      <c:spPr>
        <a:noFill/>
        <a:ln>
          <a:noFill/>
        </a:ln>
        <a:effectLst/>
      </c:spPr>
    </c:plotArea>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cap="all" spc="120" normalizeH="0" baseline="0">
                <a:solidFill>
                  <a:srgbClr val="000000">
                    <a:lumMod val="65000"/>
                    <a:lumOff val="35000"/>
                  </a:srgbClr>
                </a:solidFill>
                <a:latin typeface="+mn-lt"/>
                <a:ea typeface="+mn-ea"/>
                <a:cs typeface="+mn-cs"/>
              </a:defRPr>
            </a:pPr>
            <a:r>
              <a:rPr lang="id-ID" sz="1800" b="1" i="0" baseline="0">
                <a:effectLst/>
              </a:rPr>
              <a:t>Klasifikasi </a:t>
            </a:r>
            <a:r>
              <a:rPr lang="en-US" sz="1800" b="1" i="0" baseline="0">
                <a:effectLst/>
              </a:rPr>
              <a:t>Permohonan Informasi</a:t>
            </a:r>
            <a:r>
              <a:rPr lang="id-ID" sz="1800" b="1" i="0" baseline="0">
                <a:effectLst/>
              </a:rPr>
              <a:t> </a:t>
            </a:r>
            <a:r>
              <a:rPr lang="en-US" sz="1800" b="1" i="0" baseline="0">
                <a:effectLst/>
              </a:rPr>
              <a:t>maret </a:t>
            </a:r>
            <a:r>
              <a:rPr lang="id-ID" sz="1800" b="1" i="0" baseline="0">
                <a:effectLst/>
              </a:rPr>
              <a:t>202</a:t>
            </a:r>
            <a:r>
              <a:rPr lang="en-US" sz="1800" b="1" i="0" baseline="0">
                <a:effectLst/>
              </a:rPr>
              <a:t>6</a:t>
            </a:r>
            <a:endParaRPr lang="en-US">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rgbClr val="000000">
                    <a:lumMod val="65000"/>
                    <a:lumOff val="35000"/>
                  </a:srgbClr>
                </a:solidFill>
              </a:defRPr>
            </a:pPr>
            <a:endParaRPr lang="en-US"/>
          </a:p>
        </c:rich>
      </c:tx>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cap="all" spc="120" normalizeH="0" baseline="0">
              <a:solidFill>
                <a:srgbClr val="000000">
                  <a:lumMod val="65000"/>
                  <a:lumOff val="35000"/>
                </a:srgbClr>
              </a:solidFill>
              <a:latin typeface="+mn-lt"/>
              <a:ea typeface="+mn-ea"/>
              <a:cs typeface="+mn-cs"/>
            </a:defRPr>
          </a:pPr>
          <a:endParaRPr lang="en-US"/>
        </a:p>
      </c:txPr>
    </c:title>
    <c:autoTitleDeleted val="0"/>
    <c:plotArea>
      <c:layout/>
      <c:barChart>
        <c:barDir val="col"/>
        <c:grouping val="clustered"/>
        <c:varyColors val="0"/>
        <c:ser>
          <c:idx val="0"/>
          <c:order val="0"/>
          <c:tx>
            <c:strRef>
              <c:f>'Maret Permohonan Informasi  (2'!$C$291</c:f>
              <c:strCache>
                <c:ptCount val="1"/>
                <c:pt idx="0">
                  <c:v>Jumlah</c:v>
                </c:pt>
              </c:strCache>
            </c:strRef>
          </c:tx>
          <c:spPr>
            <a:solidFill>
              <a:schemeClr val="accent1"/>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cat>
            <c:strRef>
              <c:f>'Maret Permohonan Informasi  (2'!$B$292:$B$299</c:f>
              <c:strCache>
                <c:ptCount val="8"/>
                <c:pt idx="0">
                  <c:v>Lalu lintas</c:v>
                </c:pt>
                <c:pt idx="1">
                  <c:v>JTKA</c:v>
                </c:pt>
                <c:pt idx="2">
                  <c:v>Angkutan</c:v>
                </c:pt>
                <c:pt idx="3">
                  <c:v>Pelayaran</c:v>
                </c:pt>
                <c:pt idx="4">
                  <c:v>Balai trans</c:v>
                </c:pt>
                <c:pt idx="5">
                  <c:v>Bukan Kewenangan</c:v>
                </c:pt>
                <c:pt idx="6">
                  <c:v>Sekretariat</c:v>
                </c:pt>
                <c:pt idx="7">
                  <c:v>Jumlah</c:v>
                </c:pt>
              </c:strCache>
            </c:strRef>
          </c:cat>
          <c:val>
            <c:numRef>
              <c:f>'Maret Permohonan Informasi  (2'!$C$292:$C$299</c:f>
              <c:numCache>
                <c:formatCode>General</c:formatCode>
                <c:ptCount val="8"/>
                <c:pt idx="0">
                  <c:v>3</c:v>
                </c:pt>
                <c:pt idx="1">
                  <c:v>0</c:v>
                </c:pt>
                <c:pt idx="2">
                  <c:v>220</c:v>
                </c:pt>
                <c:pt idx="3">
                  <c:v>10</c:v>
                </c:pt>
                <c:pt idx="4">
                  <c:v>53</c:v>
                </c:pt>
                <c:pt idx="5">
                  <c:v>0</c:v>
                </c:pt>
                <c:pt idx="6">
                  <c:v>0</c:v>
                </c:pt>
                <c:pt idx="7">
                  <c:v>286</c:v>
                </c:pt>
              </c:numCache>
            </c:numRef>
          </c:val>
          <c:extLst>
            <c:ext xmlns:c16="http://schemas.microsoft.com/office/drawing/2014/chart" uri="{C3380CC4-5D6E-409C-BE32-E72D297353CC}">
              <c16:uniqueId val="{00000000-FE1F-4008-8126-5D5B944BF0F4}"/>
            </c:ext>
          </c:extLst>
        </c:ser>
        <c:dLbls>
          <c:dLblPos val="outEnd"/>
          <c:showLegendKey val="0"/>
          <c:showVal val="1"/>
          <c:showCatName val="0"/>
          <c:showSerName val="0"/>
          <c:showPercent val="0"/>
          <c:showBubbleSize val="0"/>
        </c:dLbls>
        <c:gapWidth val="444"/>
        <c:overlap val="-90"/>
        <c:axId val="1813992495"/>
        <c:axId val="1813979599"/>
      </c:barChart>
      <c:catAx>
        <c:axId val="1813992495"/>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n-US"/>
          </a:p>
        </c:txPr>
        <c:crossAx val="1813979599"/>
        <c:crosses val="autoZero"/>
        <c:auto val="1"/>
        <c:lblAlgn val="ctr"/>
        <c:lblOffset val="100"/>
        <c:noMultiLvlLbl val="0"/>
      </c:catAx>
      <c:valAx>
        <c:axId val="1813979599"/>
        <c:scaling>
          <c:orientation val="minMax"/>
        </c:scaling>
        <c:delete val="1"/>
        <c:axPos val="l"/>
        <c:numFmt formatCode="General" sourceLinked="1"/>
        <c:majorTickMark val="none"/>
        <c:minorTickMark val="none"/>
        <c:tickLblPos val="nextTo"/>
        <c:crossAx val="1813992495"/>
        <c:crosses val="autoZero"/>
        <c:crossBetween val="between"/>
      </c:valAx>
      <c:spPr>
        <a:noFill/>
        <a:ln>
          <a:noFill/>
        </a:ln>
        <a:effectLst/>
      </c:spPr>
    </c:plotArea>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cap="all" spc="120" normalizeH="0" baseline="0">
                <a:solidFill>
                  <a:srgbClr val="000000">
                    <a:lumMod val="65000"/>
                    <a:lumOff val="35000"/>
                  </a:srgbClr>
                </a:solidFill>
                <a:latin typeface="+mn-lt"/>
                <a:ea typeface="+mn-ea"/>
                <a:cs typeface="+mn-cs"/>
              </a:defRPr>
            </a:pPr>
            <a:r>
              <a:rPr lang="id-ID" sz="1800" b="1" i="0" baseline="0">
                <a:effectLst/>
              </a:rPr>
              <a:t>Klasifikasi </a:t>
            </a:r>
            <a:r>
              <a:rPr lang="en-US" sz="1800" b="1" i="0" baseline="0">
                <a:effectLst/>
              </a:rPr>
              <a:t>aduan april </a:t>
            </a:r>
            <a:r>
              <a:rPr lang="id-ID" sz="1800" b="1" i="0" baseline="0">
                <a:effectLst/>
              </a:rPr>
              <a:t>202</a:t>
            </a:r>
            <a:r>
              <a:rPr lang="en-US" sz="1800" b="1" i="0" baseline="0">
                <a:effectLst/>
              </a:rPr>
              <a:t>6</a:t>
            </a:r>
            <a:endParaRPr lang="en-US">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rgbClr val="000000">
                    <a:lumMod val="65000"/>
                    <a:lumOff val="35000"/>
                  </a:srgbClr>
                </a:solidFill>
              </a:defRPr>
            </a:pPr>
            <a:endParaRPr lang="en-US"/>
          </a:p>
        </c:rich>
      </c:tx>
      <c:layout>
        <c:manualLayout>
          <c:xMode val="edge"/>
          <c:yMode val="edge"/>
          <c:x val="0.28894825385083461"/>
          <c:y val="5.1098294812349558E-2"/>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cap="all" spc="120" normalizeH="0" baseline="0">
              <a:solidFill>
                <a:srgbClr val="000000">
                  <a:lumMod val="65000"/>
                  <a:lumOff val="35000"/>
                </a:srgbClr>
              </a:solidFill>
              <a:latin typeface="+mn-lt"/>
              <a:ea typeface="+mn-ea"/>
              <a:cs typeface="+mn-cs"/>
            </a:defRPr>
          </a:pPr>
          <a:endParaRPr lang="en-US"/>
        </a:p>
      </c:txPr>
    </c:title>
    <c:autoTitleDeleted val="0"/>
    <c:plotArea>
      <c:layout>
        <c:manualLayout>
          <c:layoutTarget val="inner"/>
          <c:xMode val="edge"/>
          <c:yMode val="edge"/>
          <c:x val="6.0830796985202266E-2"/>
          <c:y val="1.2243378668575539E-3"/>
          <c:w val="0.93916920301479778"/>
          <c:h val="0.64611539012168928"/>
        </c:manualLayout>
      </c:layout>
      <c:barChart>
        <c:barDir val="col"/>
        <c:grouping val="clustered"/>
        <c:varyColors val="0"/>
        <c:ser>
          <c:idx val="0"/>
          <c:order val="0"/>
          <c:tx>
            <c:strRef>
              <c:f>'April Aduan Informasi 2026 '!$C$25</c:f>
              <c:strCache>
                <c:ptCount val="1"/>
                <c:pt idx="0">
                  <c:v>Jumlah</c:v>
                </c:pt>
              </c:strCache>
            </c:strRef>
          </c:tx>
          <c:spPr>
            <a:solidFill>
              <a:schemeClr val="accent1"/>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cat>
            <c:strRef>
              <c:f>'April Aduan Informasi 2026 '!$B$26:$B$33</c:f>
              <c:strCache>
                <c:ptCount val="8"/>
                <c:pt idx="0">
                  <c:v>Lalu lintas</c:v>
                </c:pt>
                <c:pt idx="1">
                  <c:v>JTKA</c:v>
                </c:pt>
                <c:pt idx="2">
                  <c:v>Angkutan</c:v>
                </c:pt>
                <c:pt idx="3">
                  <c:v>Pelayaran</c:v>
                </c:pt>
                <c:pt idx="4">
                  <c:v>Balai trans</c:v>
                </c:pt>
                <c:pt idx="5">
                  <c:v>Bukan Kewenangan</c:v>
                </c:pt>
                <c:pt idx="6">
                  <c:v>Sekretariat</c:v>
                </c:pt>
                <c:pt idx="7">
                  <c:v>Jumlah</c:v>
                </c:pt>
              </c:strCache>
            </c:strRef>
          </c:cat>
          <c:val>
            <c:numRef>
              <c:f>'April Aduan Informasi 2026 '!$C$26:$C$33</c:f>
              <c:numCache>
                <c:formatCode>General</c:formatCode>
                <c:ptCount val="8"/>
                <c:pt idx="0">
                  <c:v>18</c:v>
                </c:pt>
                <c:pt idx="1">
                  <c:v>1</c:v>
                </c:pt>
                <c:pt idx="2">
                  <c:v>0</c:v>
                </c:pt>
                <c:pt idx="3">
                  <c:v>0</c:v>
                </c:pt>
                <c:pt idx="4">
                  <c:v>1</c:v>
                </c:pt>
                <c:pt idx="5">
                  <c:v>0</c:v>
                </c:pt>
                <c:pt idx="6">
                  <c:v>0</c:v>
                </c:pt>
                <c:pt idx="7">
                  <c:v>20</c:v>
                </c:pt>
              </c:numCache>
            </c:numRef>
          </c:val>
          <c:extLst>
            <c:ext xmlns:c16="http://schemas.microsoft.com/office/drawing/2014/chart" uri="{C3380CC4-5D6E-409C-BE32-E72D297353CC}">
              <c16:uniqueId val="{00000000-02E1-46A7-B3E6-B0BF9C46F4F7}"/>
            </c:ext>
          </c:extLst>
        </c:ser>
        <c:dLbls>
          <c:dLblPos val="outEnd"/>
          <c:showLegendKey val="0"/>
          <c:showVal val="1"/>
          <c:showCatName val="0"/>
          <c:showSerName val="0"/>
          <c:showPercent val="0"/>
          <c:showBubbleSize val="0"/>
        </c:dLbls>
        <c:gapWidth val="444"/>
        <c:overlap val="-90"/>
        <c:axId val="1814000815"/>
        <c:axId val="1813997071"/>
      </c:barChart>
      <c:catAx>
        <c:axId val="1814000815"/>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n-US"/>
          </a:p>
        </c:txPr>
        <c:crossAx val="1813997071"/>
        <c:crosses val="autoZero"/>
        <c:auto val="1"/>
        <c:lblAlgn val="ctr"/>
        <c:lblOffset val="100"/>
        <c:noMultiLvlLbl val="0"/>
      </c:catAx>
      <c:valAx>
        <c:axId val="1813997071"/>
        <c:scaling>
          <c:orientation val="minMax"/>
        </c:scaling>
        <c:delete val="1"/>
        <c:axPos val="l"/>
        <c:numFmt formatCode="General" sourceLinked="1"/>
        <c:majorTickMark val="none"/>
        <c:minorTickMark val="none"/>
        <c:tickLblPos val="nextTo"/>
        <c:crossAx val="1814000815"/>
        <c:crosses val="autoZero"/>
        <c:crossBetween val="between"/>
      </c:valAx>
      <c:spPr>
        <a:noFill/>
        <a:ln>
          <a:noFill/>
        </a:ln>
        <a:effectLst/>
      </c:spPr>
    </c:plotArea>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7281902438933621E-2"/>
          <c:y val="0.11062570813523971"/>
          <c:w val="0.94147434825822707"/>
          <c:h val="0.63509459180304806"/>
        </c:manualLayout>
      </c:layout>
      <c:barChart>
        <c:barDir val="col"/>
        <c:grouping val="clustered"/>
        <c:varyColors val="0"/>
        <c:ser>
          <c:idx val="0"/>
          <c:order val="0"/>
          <c:tx>
            <c:strRef>
              <c:f>'Rekap Aduan '!$B$14</c:f>
              <c:strCache>
                <c:ptCount val="1"/>
                <c:pt idx="0">
                  <c:v>Laporgub</c:v>
                </c:pt>
              </c:strCache>
            </c:strRef>
          </c:tx>
          <c:invertIfNegative val="0"/>
          <c:dLbls>
            <c:spPr>
              <a:noFill/>
              <a:ln>
                <a:noFill/>
              </a:ln>
              <a:effectLst/>
            </c:spPr>
            <c:txPr>
              <a:bodyPr rot="0" vert="horz"/>
              <a:lstStyle/>
              <a:p>
                <a:pPr>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prstDash val="solid"/>
                      <a:round/>
                    </a:ln>
                    <a:effectLst/>
                  </c:spPr>
                </c15:leaderLines>
              </c:ext>
            </c:extLst>
          </c:dLbls>
          <c:cat>
            <c:multiLvlStrRef>
              <c:f>'Rekap Aduan '!$C$12:$AA$13</c:f>
              <c:multiLvlStrCache>
                <c:ptCount val="25"/>
                <c:lvl>
                  <c:pt idx="0">
                    <c:v>Jml Aduan</c:v>
                  </c:pt>
                  <c:pt idx="1">
                    <c:v>Jml Penanganan</c:v>
                  </c:pt>
                  <c:pt idx="2">
                    <c:v>Jml Aduan</c:v>
                  </c:pt>
                  <c:pt idx="3">
                    <c:v>Jml Penanganan</c:v>
                  </c:pt>
                  <c:pt idx="4">
                    <c:v>Jml Aduan</c:v>
                  </c:pt>
                  <c:pt idx="5">
                    <c:v>Jml Penanganan</c:v>
                  </c:pt>
                  <c:pt idx="6">
                    <c:v>Jml Aduan</c:v>
                  </c:pt>
                  <c:pt idx="7">
                    <c:v>Jml Penanganan</c:v>
                  </c:pt>
                  <c:pt idx="8">
                    <c:v>Jml Aduan</c:v>
                  </c:pt>
                  <c:pt idx="9">
                    <c:v>Jml Penanganan</c:v>
                  </c:pt>
                  <c:pt idx="10">
                    <c:v>Jml Aduan</c:v>
                  </c:pt>
                  <c:pt idx="11">
                    <c:v>Jml Penanganan</c:v>
                  </c:pt>
                  <c:pt idx="12">
                    <c:v>Jml Aduan</c:v>
                  </c:pt>
                  <c:pt idx="13">
                    <c:v>Jml Penanganan</c:v>
                  </c:pt>
                  <c:pt idx="14">
                    <c:v>Jml Aduan</c:v>
                  </c:pt>
                  <c:pt idx="15">
                    <c:v>Jml Penanganan</c:v>
                  </c:pt>
                  <c:pt idx="16">
                    <c:v>Jml Aduan</c:v>
                  </c:pt>
                  <c:pt idx="17">
                    <c:v>Jml Penanganan</c:v>
                  </c:pt>
                  <c:pt idx="18">
                    <c:v>Jml Aduan</c:v>
                  </c:pt>
                  <c:pt idx="19">
                    <c:v>Jml Penanganan</c:v>
                  </c:pt>
                  <c:pt idx="20">
                    <c:v>Jml Aduan</c:v>
                  </c:pt>
                  <c:pt idx="21">
                    <c:v>Jml Penanganan</c:v>
                  </c:pt>
                  <c:pt idx="22">
                    <c:v>Jml Aduan</c:v>
                  </c:pt>
                  <c:pt idx="23">
                    <c:v>Jml Penanganan</c:v>
                  </c:pt>
                </c:lvl>
                <c:lvl>
                  <c:pt idx="0">
                    <c:v>Jan</c:v>
                  </c:pt>
                  <c:pt idx="2">
                    <c:v>Feb</c:v>
                  </c:pt>
                  <c:pt idx="4">
                    <c:v>Mar</c:v>
                  </c:pt>
                  <c:pt idx="6">
                    <c:v>Apr</c:v>
                  </c:pt>
                  <c:pt idx="8">
                    <c:v>May</c:v>
                  </c:pt>
                  <c:pt idx="10">
                    <c:v>Jun</c:v>
                  </c:pt>
                  <c:pt idx="12">
                    <c:v>Jul</c:v>
                  </c:pt>
                  <c:pt idx="14">
                    <c:v>Aug</c:v>
                  </c:pt>
                  <c:pt idx="16">
                    <c:v>Sep</c:v>
                  </c:pt>
                  <c:pt idx="18">
                    <c:v>Okt</c:v>
                  </c:pt>
                  <c:pt idx="20">
                    <c:v>Nov</c:v>
                  </c:pt>
                  <c:pt idx="22">
                    <c:v>Des</c:v>
                  </c:pt>
                  <c:pt idx="24">
                    <c:v>Total Penanganan Aduan</c:v>
                  </c:pt>
                </c:lvl>
              </c:multiLvlStrCache>
            </c:multiLvlStrRef>
          </c:cat>
          <c:val>
            <c:numRef>
              <c:f>'Rekap Aduan '!$C$14:$AA$14</c:f>
              <c:numCache>
                <c:formatCode>General</c:formatCode>
                <c:ptCount val="25"/>
                <c:pt idx="0">
                  <c:v>26</c:v>
                </c:pt>
                <c:pt idx="1">
                  <c:v>26</c:v>
                </c:pt>
                <c:pt idx="2">
                  <c:v>19</c:v>
                </c:pt>
                <c:pt idx="3">
                  <c:v>19</c:v>
                </c:pt>
                <c:pt idx="4">
                  <c:v>26</c:v>
                </c:pt>
                <c:pt idx="5">
                  <c:v>26</c:v>
                </c:pt>
                <c:pt idx="6">
                  <c:v>20</c:v>
                </c:pt>
                <c:pt idx="7">
                  <c:v>20</c:v>
                </c:pt>
                <c:pt idx="8">
                  <c:v>15</c:v>
                </c:pt>
                <c:pt idx="9">
                  <c:v>15</c:v>
                </c:pt>
              </c:numCache>
            </c:numRef>
          </c:val>
          <c:extLst>
            <c:ext xmlns:c16="http://schemas.microsoft.com/office/drawing/2014/chart" uri="{C3380CC4-5D6E-409C-BE32-E72D297353CC}">
              <c16:uniqueId val="{00000000-B31D-469E-8146-F0FDBD467600}"/>
            </c:ext>
          </c:extLst>
        </c:ser>
        <c:ser>
          <c:idx val="1"/>
          <c:order val="1"/>
          <c:tx>
            <c:strRef>
              <c:f>'Rekap Aduan '!$B$15</c:f>
              <c:strCache>
                <c:ptCount val="1"/>
                <c:pt idx="0">
                  <c:v>Whatsapp</c:v>
                </c:pt>
              </c:strCache>
            </c:strRef>
          </c:tx>
          <c:invertIfNegative val="0"/>
          <c:dLbls>
            <c:spPr>
              <a:noFill/>
              <a:ln>
                <a:noFill/>
              </a:ln>
              <a:effectLst/>
            </c:spPr>
            <c:txPr>
              <a:bodyPr rot="0" vert="horz"/>
              <a:lstStyle/>
              <a:p>
                <a:pPr>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prstDash val="solid"/>
                      <a:round/>
                    </a:ln>
                    <a:effectLst/>
                  </c:spPr>
                </c15:leaderLines>
              </c:ext>
            </c:extLst>
          </c:dLbls>
          <c:cat>
            <c:multiLvlStrRef>
              <c:f>'Rekap Aduan '!$C$12:$AA$13</c:f>
              <c:multiLvlStrCache>
                <c:ptCount val="25"/>
                <c:lvl>
                  <c:pt idx="0">
                    <c:v>Jml Aduan</c:v>
                  </c:pt>
                  <c:pt idx="1">
                    <c:v>Jml Penanganan</c:v>
                  </c:pt>
                  <c:pt idx="2">
                    <c:v>Jml Aduan</c:v>
                  </c:pt>
                  <c:pt idx="3">
                    <c:v>Jml Penanganan</c:v>
                  </c:pt>
                  <c:pt idx="4">
                    <c:v>Jml Aduan</c:v>
                  </c:pt>
                  <c:pt idx="5">
                    <c:v>Jml Penanganan</c:v>
                  </c:pt>
                  <c:pt idx="6">
                    <c:v>Jml Aduan</c:v>
                  </c:pt>
                  <c:pt idx="7">
                    <c:v>Jml Penanganan</c:v>
                  </c:pt>
                  <c:pt idx="8">
                    <c:v>Jml Aduan</c:v>
                  </c:pt>
                  <c:pt idx="9">
                    <c:v>Jml Penanganan</c:v>
                  </c:pt>
                  <c:pt idx="10">
                    <c:v>Jml Aduan</c:v>
                  </c:pt>
                  <c:pt idx="11">
                    <c:v>Jml Penanganan</c:v>
                  </c:pt>
                  <c:pt idx="12">
                    <c:v>Jml Aduan</c:v>
                  </c:pt>
                  <c:pt idx="13">
                    <c:v>Jml Penanganan</c:v>
                  </c:pt>
                  <c:pt idx="14">
                    <c:v>Jml Aduan</c:v>
                  </c:pt>
                  <c:pt idx="15">
                    <c:v>Jml Penanganan</c:v>
                  </c:pt>
                  <c:pt idx="16">
                    <c:v>Jml Aduan</c:v>
                  </c:pt>
                  <c:pt idx="17">
                    <c:v>Jml Penanganan</c:v>
                  </c:pt>
                  <c:pt idx="18">
                    <c:v>Jml Aduan</c:v>
                  </c:pt>
                  <c:pt idx="19">
                    <c:v>Jml Penanganan</c:v>
                  </c:pt>
                  <c:pt idx="20">
                    <c:v>Jml Aduan</c:v>
                  </c:pt>
                  <c:pt idx="21">
                    <c:v>Jml Penanganan</c:v>
                  </c:pt>
                  <c:pt idx="22">
                    <c:v>Jml Aduan</c:v>
                  </c:pt>
                  <c:pt idx="23">
                    <c:v>Jml Penanganan</c:v>
                  </c:pt>
                </c:lvl>
                <c:lvl>
                  <c:pt idx="0">
                    <c:v>Jan</c:v>
                  </c:pt>
                  <c:pt idx="2">
                    <c:v>Feb</c:v>
                  </c:pt>
                  <c:pt idx="4">
                    <c:v>Mar</c:v>
                  </c:pt>
                  <c:pt idx="6">
                    <c:v>Apr</c:v>
                  </c:pt>
                  <c:pt idx="8">
                    <c:v>May</c:v>
                  </c:pt>
                  <c:pt idx="10">
                    <c:v>Jun</c:v>
                  </c:pt>
                  <c:pt idx="12">
                    <c:v>Jul</c:v>
                  </c:pt>
                  <c:pt idx="14">
                    <c:v>Aug</c:v>
                  </c:pt>
                  <c:pt idx="16">
                    <c:v>Sep</c:v>
                  </c:pt>
                  <c:pt idx="18">
                    <c:v>Okt</c:v>
                  </c:pt>
                  <c:pt idx="20">
                    <c:v>Nov</c:v>
                  </c:pt>
                  <c:pt idx="22">
                    <c:v>Des</c:v>
                  </c:pt>
                  <c:pt idx="24">
                    <c:v>Total Penanganan Aduan</c:v>
                  </c:pt>
                </c:lvl>
              </c:multiLvlStrCache>
            </c:multiLvlStrRef>
          </c:cat>
          <c:val>
            <c:numRef>
              <c:f>'Rekap Aduan '!$C$15:$AA$15</c:f>
              <c:numCache>
                <c:formatCode>General</c:formatCode>
                <c:ptCount val="25"/>
                <c:pt idx="0">
                  <c:v>5</c:v>
                </c:pt>
                <c:pt idx="1">
                  <c:v>5</c:v>
                </c:pt>
                <c:pt idx="2">
                  <c:v>4</c:v>
                </c:pt>
                <c:pt idx="3">
                  <c:v>4</c:v>
                </c:pt>
                <c:pt idx="4">
                  <c:v>1</c:v>
                </c:pt>
                <c:pt idx="5">
                  <c:v>1</c:v>
                </c:pt>
                <c:pt idx="6">
                  <c:v>0</c:v>
                </c:pt>
                <c:pt idx="7">
                  <c:v>0</c:v>
                </c:pt>
                <c:pt idx="8">
                  <c:v>0</c:v>
                </c:pt>
                <c:pt idx="9">
                  <c:v>0</c:v>
                </c:pt>
              </c:numCache>
            </c:numRef>
          </c:val>
          <c:extLst>
            <c:ext xmlns:c16="http://schemas.microsoft.com/office/drawing/2014/chart" uri="{C3380CC4-5D6E-409C-BE32-E72D297353CC}">
              <c16:uniqueId val="{00000001-B31D-469E-8146-F0FDBD467600}"/>
            </c:ext>
          </c:extLst>
        </c:ser>
        <c:ser>
          <c:idx val="2"/>
          <c:order val="2"/>
          <c:tx>
            <c:strRef>
              <c:f>'Rekap Aduan '!$B$16</c:f>
              <c:strCache>
                <c:ptCount val="1"/>
                <c:pt idx="0">
                  <c:v>twitter</c:v>
                </c:pt>
              </c:strCache>
            </c:strRef>
          </c:tx>
          <c:invertIfNegative val="0"/>
          <c:dLbls>
            <c:spPr>
              <a:noFill/>
              <a:ln>
                <a:noFill/>
              </a:ln>
              <a:effectLst/>
            </c:spPr>
            <c:txPr>
              <a:bodyPr rot="0" vert="horz"/>
              <a:lstStyle/>
              <a:p>
                <a:pPr>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prstDash val="solid"/>
                      <a:round/>
                    </a:ln>
                    <a:effectLst/>
                  </c:spPr>
                </c15:leaderLines>
              </c:ext>
            </c:extLst>
          </c:dLbls>
          <c:cat>
            <c:multiLvlStrRef>
              <c:f>'Rekap Aduan '!$C$12:$AA$13</c:f>
              <c:multiLvlStrCache>
                <c:ptCount val="25"/>
                <c:lvl>
                  <c:pt idx="0">
                    <c:v>Jml Aduan</c:v>
                  </c:pt>
                  <c:pt idx="1">
                    <c:v>Jml Penanganan</c:v>
                  </c:pt>
                  <c:pt idx="2">
                    <c:v>Jml Aduan</c:v>
                  </c:pt>
                  <c:pt idx="3">
                    <c:v>Jml Penanganan</c:v>
                  </c:pt>
                  <c:pt idx="4">
                    <c:v>Jml Aduan</c:v>
                  </c:pt>
                  <c:pt idx="5">
                    <c:v>Jml Penanganan</c:v>
                  </c:pt>
                  <c:pt idx="6">
                    <c:v>Jml Aduan</c:v>
                  </c:pt>
                  <c:pt idx="7">
                    <c:v>Jml Penanganan</c:v>
                  </c:pt>
                  <c:pt idx="8">
                    <c:v>Jml Aduan</c:v>
                  </c:pt>
                  <c:pt idx="9">
                    <c:v>Jml Penanganan</c:v>
                  </c:pt>
                  <c:pt idx="10">
                    <c:v>Jml Aduan</c:v>
                  </c:pt>
                  <c:pt idx="11">
                    <c:v>Jml Penanganan</c:v>
                  </c:pt>
                  <c:pt idx="12">
                    <c:v>Jml Aduan</c:v>
                  </c:pt>
                  <c:pt idx="13">
                    <c:v>Jml Penanganan</c:v>
                  </c:pt>
                  <c:pt idx="14">
                    <c:v>Jml Aduan</c:v>
                  </c:pt>
                  <c:pt idx="15">
                    <c:v>Jml Penanganan</c:v>
                  </c:pt>
                  <c:pt idx="16">
                    <c:v>Jml Aduan</c:v>
                  </c:pt>
                  <c:pt idx="17">
                    <c:v>Jml Penanganan</c:v>
                  </c:pt>
                  <c:pt idx="18">
                    <c:v>Jml Aduan</c:v>
                  </c:pt>
                  <c:pt idx="19">
                    <c:v>Jml Penanganan</c:v>
                  </c:pt>
                  <c:pt idx="20">
                    <c:v>Jml Aduan</c:v>
                  </c:pt>
                  <c:pt idx="21">
                    <c:v>Jml Penanganan</c:v>
                  </c:pt>
                  <c:pt idx="22">
                    <c:v>Jml Aduan</c:v>
                  </c:pt>
                  <c:pt idx="23">
                    <c:v>Jml Penanganan</c:v>
                  </c:pt>
                </c:lvl>
                <c:lvl>
                  <c:pt idx="0">
                    <c:v>Jan</c:v>
                  </c:pt>
                  <c:pt idx="2">
                    <c:v>Feb</c:v>
                  </c:pt>
                  <c:pt idx="4">
                    <c:v>Mar</c:v>
                  </c:pt>
                  <c:pt idx="6">
                    <c:v>Apr</c:v>
                  </c:pt>
                  <c:pt idx="8">
                    <c:v>May</c:v>
                  </c:pt>
                  <c:pt idx="10">
                    <c:v>Jun</c:v>
                  </c:pt>
                  <c:pt idx="12">
                    <c:v>Jul</c:v>
                  </c:pt>
                  <c:pt idx="14">
                    <c:v>Aug</c:v>
                  </c:pt>
                  <c:pt idx="16">
                    <c:v>Sep</c:v>
                  </c:pt>
                  <c:pt idx="18">
                    <c:v>Okt</c:v>
                  </c:pt>
                  <c:pt idx="20">
                    <c:v>Nov</c:v>
                  </c:pt>
                  <c:pt idx="22">
                    <c:v>Des</c:v>
                  </c:pt>
                  <c:pt idx="24">
                    <c:v>Total Penanganan Aduan</c:v>
                  </c:pt>
                </c:lvl>
              </c:multiLvlStrCache>
            </c:multiLvlStrRef>
          </c:cat>
          <c:val>
            <c:numRef>
              <c:f>'Rekap Aduan '!$C$16:$AA$16</c:f>
              <c:numCache>
                <c:formatCode>General</c:formatCode>
                <c:ptCount val="25"/>
                <c:pt idx="6">
                  <c:v>0</c:v>
                </c:pt>
                <c:pt idx="7">
                  <c:v>0</c:v>
                </c:pt>
                <c:pt idx="8">
                  <c:v>0</c:v>
                </c:pt>
                <c:pt idx="9">
                  <c:v>0</c:v>
                </c:pt>
              </c:numCache>
            </c:numRef>
          </c:val>
          <c:extLst>
            <c:ext xmlns:c16="http://schemas.microsoft.com/office/drawing/2014/chart" uri="{C3380CC4-5D6E-409C-BE32-E72D297353CC}">
              <c16:uniqueId val="{00000002-B31D-469E-8146-F0FDBD467600}"/>
            </c:ext>
          </c:extLst>
        </c:ser>
        <c:ser>
          <c:idx val="3"/>
          <c:order val="3"/>
          <c:tx>
            <c:strRef>
              <c:f>'Rekap Aduan '!$B$17</c:f>
              <c:strCache>
                <c:ptCount val="1"/>
                <c:pt idx="0">
                  <c:v>Instagram</c:v>
                </c:pt>
              </c:strCache>
            </c:strRef>
          </c:tx>
          <c:invertIfNegative val="0"/>
          <c:dLbls>
            <c:spPr>
              <a:noFill/>
              <a:ln>
                <a:noFill/>
              </a:ln>
              <a:effectLst/>
            </c:spPr>
            <c:txPr>
              <a:bodyPr rot="0" vert="horz"/>
              <a:lstStyle/>
              <a:p>
                <a:pPr>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prstDash val="solid"/>
                      <a:round/>
                    </a:ln>
                    <a:effectLst/>
                  </c:spPr>
                </c15:leaderLines>
              </c:ext>
            </c:extLst>
          </c:dLbls>
          <c:cat>
            <c:multiLvlStrRef>
              <c:f>'Rekap Aduan '!$C$12:$AA$13</c:f>
              <c:multiLvlStrCache>
                <c:ptCount val="25"/>
                <c:lvl>
                  <c:pt idx="0">
                    <c:v>Jml Aduan</c:v>
                  </c:pt>
                  <c:pt idx="1">
                    <c:v>Jml Penanganan</c:v>
                  </c:pt>
                  <c:pt idx="2">
                    <c:v>Jml Aduan</c:v>
                  </c:pt>
                  <c:pt idx="3">
                    <c:v>Jml Penanganan</c:v>
                  </c:pt>
                  <c:pt idx="4">
                    <c:v>Jml Aduan</c:v>
                  </c:pt>
                  <c:pt idx="5">
                    <c:v>Jml Penanganan</c:v>
                  </c:pt>
                  <c:pt idx="6">
                    <c:v>Jml Aduan</c:v>
                  </c:pt>
                  <c:pt idx="7">
                    <c:v>Jml Penanganan</c:v>
                  </c:pt>
                  <c:pt idx="8">
                    <c:v>Jml Aduan</c:v>
                  </c:pt>
                  <c:pt idx="9">
                    <c:v>Jml Penanganan</c:v>
                  </c:pt>
                  <c:pt idx="10">
                    <c:v>Jml Aduan</c:v>
                  </c:pt>
                  <c:pt idx="11">
                    <c:v>Jml Penanganan</c:v>
                  </c:pt>
                  <c:pt idx="12">
                    <c:v>Jml Aduan</c:v>
                  </c:pt>
                  <c:pt idx="13">
                    <c:v>Jml Penanganan</c:v>
                  </c:pt>
                  <c:pt idx="14">
                    <c:v>Jml Aduan</c:v>
                  </c:pt>
                  <c:pt idx="15">
                    <c:v>Jml Penanganan</c:v>
                  </c:pt>
                  <c:pt idx="16">
                    <c:v>Jml Aduan</c:v>
                  </c:pt>
                  <c:pt idx="17">
                    <c:v>Jml Penanganan</c:v>
                  </c:pt>
                  <c:pt idx="18">
                    <c:v>Jml Aduan</c:v>
                  </c:pt>
                  <c:pt idx="19">
                    <c:v>Jml Penanganan</c:v>
                  </c:pt>
                  <c:pt idx="20">
                    <c:v>Jml Aduan</c:v>
                  </c:pt>
                  <c:pt idx="21">
                    <c:v>Jml Penanganan</c:v>
                  </c:pt>
                  <c:pt idx="22">
                    <c:v>Jml Aduan</c:v>
                  </c:pt>
                  <c:pt idx="23">
                    <c:v>Jml Penanganan</c:v>
                  </c:pt>
                </c:lvl>
                <c:lvl>
                  <c:pt idx="0">
                    <c:v>Jan</c:v>
                  </c:pt>
                  <c:pt idx="2">
                    <c:v>Feb</c:v>
                  </c:pt>
                  <c:pt idx="4">
                    <c:v>Mar</c:v>
                  </c:pt>
                  <c:pt idx="6">
                    <c:v>Apr</c:v>
                  </c:pt>
                  <c:pt idx="8">
                    <c:v>May</c:v>
                  </c:pt>
                  <c:pt idx="10">
                    <c:v>Jun</c:v>
                  </c:pt>
                  <c:pt idx="12">
                    <c:v>Jul</c:v>
                  </c:pt>
                  <c:pt idx="14">
                    <c:v>Aug</c:v>
                  </c:pt>
                  <c:pt idx="16">
                    <c:v>Sep</c:v>
                  </c:pt>
                  <c:pt idx="18">
                    <c:v>Okt</c:v>
                  </c:pt>
                  <c:pt idx="20">
                    <c:v>Nov</c:v>
                  </c:pt>
                  <c:pt idx="22">
                    <c:v>Des</c:v>
                  </c:pt>
                  <c:pt idx="24">
                    <c:v>Total Penanganan Aduan</c:v>
                  </c:pt>
                </c:lvl>
              </c:multiLvlStrCache>
            </c:multiLvlStrRef>
          </c:cat>
          <c:val>
            <c:numRef>
              <c:f>'Rekap Aduan '!$C$17:$AA$17</c:f>
              <c:numCache>
                <c:formatCode>General</c:formatCode>
                <c:ptCount val="25"/>
                <c:pt idx="2">
                  <c:v>1</c:v>
                </c:pt>
                <c:pt idx="3">
                  <c:v>1</c:v>
                </c:pt>
                <c:pt idx="4">
                  <c:v>7</c:v>
                </c:pt>
                <c:pt idx="5">
                  <c:v>7</c:v>
                </c:pt>
                <c:pt idx="6">
                  <c:v>0</c:v>
                </c:pt>
                <c:pt idx="7">
                  <c:v>0</c:v>
                </c:pt>
                <c:pt idx="8">
                  <c:v>0</c:v>
                </c:pt>
                <c:pt idx="9">
                  <c:v>0</c:v>
                </c:pt>
              </c:numCache>
            </c:numRef>
          </c:val>
          <c:extLst>
            <c:ext xmlns:c16="http://schemas.microsoft.com/office/drawing/2014/chart" uri="{C3380CC4-5D6E-409C-BE32-E72D297353CC}">
              <c16:uniqueId val="{00000003-B31D-469E-8146-F0FDBD467600}"/>
            </c:ext>
          </c:extLst>
        </c:ser>
        <c:ser>
          <c:idx val="4"/>
          <c:order val="4"/>
          <c:tx>
            <c:strRef>
              <c:f>'Rekap Aduan '!$B$18</c:f>
              <c:strCache>
                <c:ptCount val="1"/>
                <c:pt idx="0">
                  <c:v>SP4N-LAPOR</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'Rekap Aduan '!$C$12:$AA$13</c:f>
              <c:multiLvlStrCache>
                <c:ptCount val="25"/>
                <c:lvl>
                  <c:pt idx="0">
                    <c:v>Jml Aduan</c:v>
                  </c:pt>
                  <c:pt idx="1">
                    <c:v>Jml Penanganan</c:v>
                  </c:pt>
                  <c:pt idx="2">
                    <c:v>Jml Aduan</c:v>
                  </c:pt>
                  <c:pt idx="3">
                    <c:v>Jml Penanganan</c:v>
                  </c:pt>
                  <c:pt idx="4">
                    <c:v>Jml Aduan</c:v>
                  </c:pt>
                  <c:pt idx="5">
                    <c:v>Jml Penanganan</c:v>
                  </c:pt>
                  <c:pt idx="6">
                    <c:v>Jml Aduan</c:v>
                  </c:pt>
                  <c:pt idx="7">
                    <c:v>Jml Penanganan</c:v>
                  </c:pt>
                  <c:pt idx="8">
                    <c:v>Jml Aduan</c:v>
                  </c:pt>
                  <c:pt idx="9">
                    <c:v>Jml Penanganan</c:v>
                  </c:pt>
                  <c:pt idx="10">
                    <c:v>Jml Aduan</c:v>
                  </c:pt>
                  <c:pt idx="11">
                    <c:v>Jml Penanganan</c:v>
                  </c:pt>
                  <c:pt idx="12">
                    <c:v>Jml Aduan</c:v>
                  </c:pt>
                  <c:pt idx="13">
                    <c:v>Jml Penanganan</c:v>
                  </c:pt>
                  <c:pt idx="14">
                    <c:v>Jml Aduan</c:v>
                  </c:pt>
                  <c:pt idx="15">
                    <c:v>Jml Penanganan</c:v>
                  </c:pt>
                  <c:pt idx="16">
                    <c:v>Jml Aduan</c:v>
                  </c:pt>
                  <c:pt idx="17">
                    <c:v>Jml Penanganan</c:v>
                  </c:pt>
                  <c:pt idx="18">
                    <c:v>Jml Aduan</c:v>
                  </c:pt>
                  <c:pt idx="19">
                    <c:v>Jml Penanganan</c:v>
                  </c:pt>
                  <c:pt idx="20">
                    <c:v>Jml Aduan</c:v>
                  </c:pt>
                  <c:pt idx="21">
                    <c:v>Jml Penanganan</c:v>
                  </c:pt>
                  <c:pt idx="22">
                    <c:v>Jml Aduan</c:v>
                  </c:pt>
                  <c:pt idx="23">
                    <c:v>Jml Penanganan</c:v>
                  </c:pt>
                </c:lvl>
                <c:lvl>
                  <c:pt idx="0">
                    <c:v>Jan</c:v>
                  </c:pt>
                  <c:pt idx="2">
                    <c:v>Feb</c:v>
                  </c:pt>
                  <c:pt idx="4">
                    <c:v>Mar</c:v>
                  </c:pt>
                  <c:pt idx="6">
                    <c:v>Apr</c:v>
                  </c:pt>
                  <c:pt idx="8">
                    <c:v>May</c:v>
                  </c:pt>
                  <c:pt idx="10">
                    <c:v>Jun</c:v>
                  </c:pt>
                  <c:pt idx="12">
                    <c:v>Jul</c:v>
                  </c:pt>
                  <c:pt idx="14">
                    <c:v>Aug</c:v>
                  </c:pt>
                  <c:pt idx="16">
                    <c:v>Sep</c:v>
                  </c:pt>
                  <c:pt idx="18">
                    <c:v>Okt</c:v>
                  </c:pt>
                  <c:pt idx="20">
                    <c:v>Nov</c:v>
                  </c:pt>
                  <c:pt idx="22">
                    <c:v>Des</c:v>
                  </c:pt>
                  <c:pt idx="24">
                    <c:v>Total Penanganan Aduan</c:v>
                  </c:pt>
                </c:lvl>
              </c:multiLvlStrCache>
            </c:multiLvlStrRef>
          </c:cat>
          <c:val>
            <c:numRef>
              <c:f>'Rekap Aduan '!$C$18:$AA$18</c:f>
              <c:numCache>
                <c:formatCode>General</c:formatCode>
                <c:ptCount val="25"/>
                <c:pt idx="6">
                  <c:v>0</c:v>
                </c:pt>
                <c:pt idx="7">
                  <c:v>0</c:v>
                </c:pt>
                <c:pt idx="8">
                  <c:v>0</c:v>
                </c:pt>
                <c:pt idx="9">
                  <c:v>0</c:v>
                </c:pt>
              </c:numCache>
            </c:numRef>
          </c:val>
          <c:extLst>
            <c:ext xmlns:c16="http://schemas.microsoft.com/office/drawing/2014/chart" uri="{C3380CC4-5D6E-409C-BE32-E72D297353CC}">
              <c16:uniqueId val="{00000004-B31D-469E-8146-F0FDBD467600}"/>
            </c:ext>
          </c:extLst>
        </c:ser>
        <c:ser>
          <c:idx val="5"/>
          <c:order val="5"/>
          <c:tx>
            <c:strRef>
              <c:f>'Rekap Aduan '!$B$19</c:f>
              <c:strCache>
                <c:ptCount val="1"/>
                <c:pt idx="0">
                  <c:v>Youtube</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'Rekap Aduan '!$C$12:$AA$13</c:f>
              <c:multiLvlStrCache>
                <c:ptCount val="25"/>
                <c:lvl>
                  <c:pt idx="0">
                    <c:v>Jml Aduan</c:v>
                  </c:pt>
                  <c:pt idx="1">
                    <c:v>Jml Penanganan</c:v>
                  </c:pt>
                  <c:pt idx="2">
                    <c:v>Jml Aduan</c:v>
                  </c:pt>
                  <c:pt idx="3">
                    <c:v>Jml Penanganan</c:v>
                  </c:pt>
                  <c:pt idx="4">
                    <c:v>Jml Aduan</c:v>
                  </c:pt>
                  <c:pt idx="5">
                    <c:v>Jml Penanganan</c:v>
                  </c:pt>
                  <c:pt idx="6">
                    <c:v>Jml Aduan</c:v>
                  </c:pt>
                  <c:pt idx="7">
                    <c:v>Jml Penanganan</c:v>
                  </c:pt>
                  <c:pt idx="8">
                    <c:v>Jml Aduan</c:v>
                  </c:pt>
                  <c:pt idx="9">
                    <c:v>Jml Penanganan</c:v>
                  </c:pt>
                  <c:pt idx="10">
                    <c:v>Jml Aduan</c:v>
                  </c:pt>
                  <c:pt idx="11">
                    <c:v>Jml Penanganan</c:v>
                  </c:pt>
                  <c:pt idx="12">
                    <c:v>Jml Aduan</c:v>
                  </c:pt>
                  <c:pt idx="13">
                    <c:v>Jml Penanganan</c:v>
                  </c:pt>
                  <c:pt idx="14">
                    <c:v>Jml Aduan</c:v>
                  </c:pt>
                  <c:pt idx="15">
                    <c:v>Jml Penanganan</c:v>
                  </c:pt>
                  <c:pt idx="16">
                    <c:v>Jml Aduan</c:v>
                  </c:pt>
                  <c:pt idx="17">
                    <c:v>Jml Penanganan</c:v>
                  </c:pt>
                  <c:pt idx="18">
                    <c:v>Jml Aduan</c:v>
                  </c:pt>
                  <c:pt idx="19">
                    <c:v>Jml Penanganan</c:v>
                  </c:pt>
                  <c:pt idx="20">
                    <c:v>Jml Aduan</c:v>
                  </c:pt>
                  <c:pt idx="21">
                    <c:v>Jml Penanganan</c:v>
                  </c:pt>
                  <c:pt idx="22">
                    <c:v>Jml Aduan</c:v>
                  </c:pt>
                  <c:pt idx="23">
                    <c:v>Jml Penanganan</c:v>
                  </c:pt>
                </c:lvl>
                <c:lvl>
                  <c:pt idx="0">
                    <c:v>Jan</c:v>
                  </c:pt>
                  <c:pt idx="2">
                    <c:v>Feb</c:v>
                  </c:pt>
                  <c:pt idx="4">
                    <c:v>Mar</c:v>
                  </c:pt>
                  <c:pt idx="6">
                    <c:v>Apr</c:v>
                  </c:pt>
                  <c:pt idx="8">
                    <c:v>May</c:v>
                  </c:pt>
                  <c:pt idx="10">
                    <c:v>Jun</c:v>
                  </c:pt>
                  <c:pt idx="12">
                    <c:v>Jul</c:v>
                  </c:pt>
                  <c:pt idx="14">
                    <c:v>Aug</c:v>
                  </c:pt>
                  <c:pt idx="16">
                    <c:v>Sep</c:v>
                  </c:pt>
                  <c:pt idx="18">
                    <c:v>Okt</c:v>
                  </c:pt>
                  <c:pt idx="20">
                    <c:v>Nov</c:v>
                  </c:pt>
                  <c:pt idx="22">
                    <c:v>Des</c:v>
                  </c:pt>
                  <c:pt idx="24">
                    <c:v>Total Penanganan Aduan</c:v>
                  </c:pt>
                </c:lvl>
              </c:multiLvlStrCache>
            </c:multiLvlStrRef>
          </c:cat>
          <c:val>
            <c:numRef>
              <c:f>'Rekap Aduan '!$C$19:$AA$19</c:f>
              <c:numCache>
                <c:formatCode>General</c:formatCode>
                <c:ptCount val="25"/>
                <c:pt idx="6">
                  <c:v>0</c:v>
                </c:pt>
                <c:pt idx="7">
                  <c:v>0</c:v>
                </c:pt>
                <c:pt idx="8">
                  <c:v>0</c:v>
                </c:pt>
                <c:pt idx="9">
                  <c:v>0</c:v>
                </c:pt>
              </c:numCache>
            </c:numRef>
          </c:val>
          <c:extLst>
            <c:ext xmlns:c16="http://schemas.microsoft.com/office/drawing/2014/chart" uri="{C3380CC4-5D6E-409C-BE32-E72D297353CC}">
              <c16:uniqueId val="{00000005-B31D-469E-8146-F0FDBD467600}"/>
            </c:ext>
          </c:extLst>
        </c:ser>
        <c:dLbls>
          <c:showLegendKey val="0"/>
          <c:showVal val="1"/>
          <c:showCatName val="0"/>
          <c:showSerName val="0"/>
          <c:showPercent val="0"/>
          <c:showBubbleSize val="0"/>
        </c:dLbls>
        <c:gapWidth val="150"/>
        <c:axId val="113726976"/>
        <c:axId val="113728512"/>
      </c:barChart>
      <c:catAx>
        <c:axId val="113726976"/>
        <c:scaling>
          <c:orientation val="minMax"/>
        </c:scaling>
        <c:delete val="0"/>
        <c:axPos val="b"/>
        <c:numFmt formatCode="General" sourceLinked="1"/>
        <c:majorTickMark val="none"/>
        <c:minorTickMark val="none"/>
        <c:tickLblPos val="nextTo"/>
        <c:txPr>
          <a:bodyPr rot="-60000000" vert="horz"/>
          <a:lstStyle/>
          <a:p>
            <a:pPr>
              <a:defRPr/>
            </a:pPr>
            <a:endParaRPr lang="en-US"/>
          </a:p>
        </c:txPr>
        <c:crossAx val="113728512"/>
        <c:crosses val="autoZero"/>
        <c:auto val="1"/>
        <c:lblAlgn val="ctr"/>
        <c:lblOffset val="100"/>
        <c:noMultiLvlLbl val="0"/>
      </c:catAx>
      <c:valAx>
        <c:axId val="113728512"/>
        <c:scaling>
          <c:orientation val="minMax"/>
        </c:scaling>
        <c:delete val="0"/>
        <c:axPos val="l"/>
        <c:majorGridlines/>
        <c:numFmt formatCode="General" sourceLinked="1"/>
        <c:majorTickMark val="none"/>
        <c:minorTickMark val="none"/>
        <c:tickLblPos val="nextTo"/>
        <c:txPr>
          <a:bodyPr rot="-60000000" vert="horz"/>
          <a:lstStyle/>
          <a:p>
            <a:pPr>
              <a:defRPr/>
            </a:pPr>
            <a:endParaRPr lang="en-US"/>
          </a:p>
        </c:txPr>
        <c:crossAx val="113726976"/>
        <c:crosses val="autoZero"/>
        <c:crossBetween val="between"/>
      </c:valAx>
    </c:plotArea>
    <c:legend>
      <c:legendPos val="b"/>
      <c:layout/>
      <c:overlay val="0"/>
      <c:txPr>
        <a:bodyPr rot="0" vert="horz"/>
        <a:lstStyle/>
        <a:p>
          <a:pPr>
            <a:defRPr/>
          </a:pPr>
          <a:endParaRPr lang="en-US"/>
        </a:p>
      </c:txPr>
    </c:legend>
    <c:plotVisOnly val="1"/>
    <c:dispBlanksAs val="gap"/>
    <c:showDLblsOverMax val="0"/>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id-ID"/>
              <a:t>Rekap Aduan Masyarakat</a:t>
            </a:r>
          </a:p>
          <a:p>
            <a:pPr>
              <a:defRPr/>
            </a:pPr>
            <a:r>
              <a:rPr lang="id-ID"/>
              <a:t> Januari</a:t>
            </a:r>
            <a:r>
              <a:rPr lang="en-US"/>
              <a:t>-</a:t>
            </a:r>
            <a:r>
              <a:rPr lang="en-US" baseline="0"/>
              <a:t> Mei </a:t>
            </a:r>
            <a:r>
              <a:rPr lang="en-US"/>
              <a:t>2026</a:t>
            </a:r>
            <a:endParaRPr lang="id-ID"/>
          </a:p>
        </c:rich>
      </c:tx>
      <c:layout/>
      <c:overlay val="0"/>
    </c:title>
    <c:autoTitleDeleted val="0"/>
    <c:plotArea>
      <c:layout/>
      <c:barChart>
        <c:barDir val="col"/>
        <c:grouping val="clustered"/>
        <c:varyColors val="0"/>
        <c:ser>
          <c:idx val="0"/>
          <c:order val="0"/>
          <c:tx>
            <c:strRef>
              <c:f>'Rekap Aduan '!$C$22</c:f>
              <c:strCache>
                <c:ptCount val="1"/>
                <c:pt idx="0">
                  <c:v>Jml Aduan</c:v>
                </c:pt>
              </c:strCache>
            </c:strRef>
          </c:tx>
          <c:invertIfNegative val="0"/>
          <c:cat>
            <c:strRef>
              <c:f>'Rekap Aduan '!$B$23:$B$27</c:f>
              <c:strCache>
                <c:ptCount val="5"/>
                <c:pt idx="0">
                  <c:v>Jan</c:v>
                </c:pt>
                <c:pt idx="1">
                  <c:v>Feb</c:v>
                </c:pt>
                <c:pt idx="2">
                  <c:v>Mar</c:v>
                </c:pt>
                <c:pt idx="3">
                  <c:v>Apr</c:v>
                </c:pt>
                <c:pt idx="4">
                  <c:v>May</c:v>
                </c:pt>
              </c:strCache>
            </c:strRef>
          </c:cat>
          <c:val>
            <c:numRef>
              <c:f>'Rekap Aduan '!$C$23:$C$27</c:f>
              <c:numCache>
                <c:formatCode>General</c:formatCode>
                <c:ptCount val="5"/>
                <c:pt idx="0">
                  <c:v>31</c:v>
                </c:pt>
                <c:pt idx="1">
                  <c:v>24</c:v>
                </c:pt>
                <c:pt idx="2">
                  <c:v>34</c:v>
                </c:pt>
                <c:pt idx="3">
                  <c:v>20</c:v>
                </c:pt>
                <c:pt idx="4">
                  <c:v>15</c:v>
                </c:pt>
              </c:numCache>
            </c:numRef>
          </c:val>
          <c:extLst>
            <c:ext xmlns:c16="http://schemas.microsoft.com/office/drawing/2014/chart" uri="{C3380CC4-5D6E-409C-BE32-E72D297353CC}">
              <c16:uniqueId val="{00000000-34F3-445A-8775-3CFFB20247B9}"/>
            </c:ext>
          </c:extLst>
        </c:ser>
        <c:ser>
          <c:idx val="1"/>
          <c:order val="1"/>
          <c:tx>
            <c:strRef>
              <c:f>'Rekap Aduan '!$D$22</c:f>
              <c:strCache>
                <c:ptCount val="1"/>
                <c:pt idx="0">
                  <c:v>Jml Penanganan</c:v>
                </c:pt>
              </c:strCache>
            </c:strRef>
          </c:tx>
          <c:invertIfNegative val="0"/>
          <c:cat>
            <c:strRef>
              <c:f>'Rekap Aduan '!$B$23:$B$27</c:f>
              <c:strCache>
                <c:ptCount val="5"/>
                <c:pt idx="0">
                  <c:v>Jan</c:v>
                </c:pt>
                <c:pt idx="1">
                  <c:v>Feb</c:v>
                </c:pt>
                <c:pt idx="2">
                  <c:v>Mar</c:v>
                </c:pt>
                <c:pt idx="3">
                  <c:v>Apr</c:v>
                </c:pt>
                <c:pt idx="4">
                  <c:v>May</c:v>
                </c:pt>
              </c:strCache>
            </c:strRef>
          </c:cat>
          <c:val>
            <c:numRef>
              <c:f>'Rekap Aduan '!$D$23:$D$27</c:f>
              <c:numCache>
                <c:formatCode>General</c:formatCode>
                <c:ptCount val="5"/>
                <c:pt idx="0">
                  <c:v>31</c:v>
                </c:pt>
                <c:pt idx="1">
                  <c:v>24</c:v>
                </c:pt>
                <c:pt idx="2">
                  <c:v>34</c:v>
                </c:pt>
                <c:pt idx="3">
                  <c:v>20</c:v>
                </c:pt>
                <c:pt idx="4">
                  <c:v>15</c:v>
                </c:pt>
              </c:numCache>
            </c:numRef>
          </c:val>
          <c:extLst>
            <c:ext xmlns:c16="http://schemas.microsoft.com/office/drawing/2014/chart" uri="{C3380CC4-5D6E-409C-BE32-E72D297353CC}">
              <c16:uniqueId val="{00000001-34F3-445A-8775-3CFFB20247B9}"/>
            </c:ext>
          </c:extLst>
        </c:ser>
        <c:dLbls>
          <c:showLegendKey val="0"/>
          <c:showVal val="0"/>
          <c:showCatName val="0"/>
          <c:showSerName val="0"/>
          <c:showPercent val="0"/>
          <c:showBubbleSize val="0"/>
        </c:dLbls>
        <c:gapWidth val="150"/>
        <c:axId val="113741184"/>
        <c:axId val="114103424"/>
      </c:barChart>
      <c:catAx>
        <c:axId val="113741184"/>
        <c:scaling>
          <c:orientation val="minMax"/>
        </c:scaling>
        <c:delete val="0"/>
        <c:axPos val="b"/>
        <c:numFmt formatCode="General" sourceLinked="0"/>
        <c:majorTickMark val="none"/>
        <c:minorTickMark val="none"/>
        <c:tickLblPos val="nextTo"/>
        <c:crossAx val="114103424"/>
        <c:crosses val="autoZero"/>
        <c:auto val="1"/>
        <c:lblAlgn val="ctr"/>
        <c:lblOffset val="100"/>
        <c:noMultiLvlLbl val="0"/>
      </c:catAx>
      <c:valAx>
        <c:axId val="114103424"/>
        <c:scaling>
          <c:orientation val="minMax"/>
        </c:scaling>
        <c:delete val="0"/>
        <c:axPos val="l"/>
        <c:majorGridlines/>
        <c:title>
          <c:tx>
            <c:rich>
              <a:bodyPr/>
              <a:lstStyle/>
              <a:p>
                <a:pPr>
                  <a:defRPr/>
                </a:pPr>
                <a:r>
                  <a:rPr lang="en-US"/>
                  <a:t>Jumlah</a:t>
                </a:r>
              </a:p>
            </c:rich>
          </c:tx>
          <c:layout/>
          <c:overlay val="0"/>
        </c:title>
        <c:numFmt formatCode="General" sourceLinked="1"/>
        <c:majorTickMark val="none"/>
        <c:minorTickMark val="none"/>
        <c:tickLblPos val="nextTo"/>
        <c:crossAx val="113741184"/>
        <c:crosses val="autoZero"/>
        <c:crossBetween val="between"/>
      </c:valAx>
      <c:dTable>
        <c:showHorzBorder val="1"/>
        <c:showVertBorder val="1"/>
        <c:showOutline val="1"/>
        <c:showKeys val="1"/>
      </c:dTable>
    </c:plotArea>
    <c:plotVisOnly val="1"/>
    <c:dispBlanksAs val="gap"/>
    <c:showDLblsOverMax val="0"/>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'Rekap Aduan '!$C$3</c:f>
              <c:strCache>
                <c:ptCount val="1"/>
                <c:pt idx="0">
                  <c:v>Jumlah Aduan</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'Rekap Aduan '!$B$4:$B$10</c:f>
              <c:strCache>
                <c:ptCount val="6"/>
                <c:pt idx="0">
                  <c:v>Laporgub</c:v>
                </c:pt>
                <c:pt idx="1">
                  <c:v>Whatsapp</c:v>
                </c:pt>
                <c:pt idx="2">
                  <c:v>Twitter</c:v>
                </c:pt>
                <c:pt idx="3">
                  <c:v>Instagram</c:v>
                </c:pt>
                <c:pt idx="4">
                  <c:v>SP4N-LAPOR</c:v>
                </c:pt>
                <c:pt idx="5">
                  <c:v>Youtube</c:v>
                </c:pt>
              </c:strCache>
            </c:strRef>
          </c:cat>
          <c:val>
            <c:numRef>
              <c:f>'Rekap Aduan '!$C$4:$C$10</c:f>
              <c:numCache>
                <c:formatCode>General</c:formatCode>
                <c:ptCount val="7"/>
                <c:pt idx="0">
                  <c:v>106</c:v>
                </c:pt>
                <c:pt idx="1">
                  <c:v>10</c:v>
                </c:pt>
                <c:pt idx="2">
                  <c:v>0</c:v>
                </c:pt>
                <c:pt idx="3">
                  <c:v>8</c:v>
                </c:pt>
                <c:pt idx="4">
                  <c:v>0</c:v>
                </c:pt>
                <c:pt idx="5">
                  <c:v>0</c:v>
                </c:pt>
                <c:pt idx="6">
                  <c:v>124</c:v>
                </c:pt>
              </c:numCache>
            </c:numRef>
          </c:val>
          <c:extLst>
            <c:ext xmlns:c16="http://schemas.microsoft.com/office/drawing/2014/chart" uri="{C3380CC4-5D6E-409C-BE32-E72D297353CC}">
              <c16:uniqueId val="{00000000-EE7A-4EAE-BE1B-BCB0FCF20EA9}"/>
            </c:ext>
          </c:extLst>
        </c:ser>
        <c:ser>
          <c:idx val="1"/>
          <c:order val="1"/>
          <c:tx>
            <c:strRef>
              <c:f>'Rekap Aduan '!$D$3</c:f>
              <c:strCache>
                <c:ptCount val="1"/>
                <c:pt idx="0">
                  <c:v>Jumlah Tindaklanjut</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'Rekap Aduan '!$B$4:$B$10</c:f>
              <c:strCache>
                <c:ptCount val="6"/>
                <c:pt idx="0">
                  <c:v>Laporgub</c:v>
                </c:pt>
                <c:pt idx="1">
                  <c:v>Whatsapp</c:v>
                </c:pt>
                <c:pt idx="2">
                  <c:v>Twitter</c:v>
                </c:pt>
                <c:pt idx="3">
                  <c:v>Instagram</c:v>
                </c:pt>
                <c:pt idx="4">
                  <c:v>SP4N-LAPOR</c:v>
                </c:pt>
                <c:pt idx="5">
                  <c:v>Youtube</c:v>
                </c:pt>
              </c:strCache>
            </c:strRef>
          </c:cat>
          <c:val>
            <c:numRef>
              <c:f>'Rekap Aduan '!$D$4:$D$10</c:f>
              <c:numCache>
                <c:formatCode>General</c:formatCode>
                <c:ptCount val="7"/>
                <c:pt idx="0">
                  <c:v>106</c:v>
                </c:pt>
                <c:pt idx="1">
                  <c:v>10</c:v>
                </c:pt>
                <c:pt idx="2">
                  <c:v>0</c:v>
                </c:pt>
                <c:pt idx="3">
                  <c:v>8</c:v>
                </c:pt>
                <c:pt idx="4">
                  <c:v>0</c:v>
                </c:pt>
                <c:pt idx="5">
                  <c:v>0</c:v>
                </c:pt>
                <c:pt idx="6">
                  <c:v>124</c:v>
                </c:pt>
              </c:numCache>
            </c:numRef>
          </c:val>
          <c:extLst>
            <c:ext xmlns:c16="http://schemas.microsoft.com/office/drawing/2014/chart" uri="{C3380CC4-5D6E-409C-BE32-E72D297353CC}">
              <c16:uniqueId val="{00000001-EE7A-4EAE-BE1B-BCB0FCF20EA9}"/>
            </c:ext>
          </c:extLst>
        </c:ser>
        <c:dLbls>
          <c:showLegendKey val="0"/>
          <c:showVal val="1"/>
          <c:showCatName val="0"/>
          <c:showSerName val="0"/>
          <c:showPercent val="0"/>
          <c:showBubbleSize val="0"/>
        </c:dLbls>
        <c:gapWidth val="75"/>
        <c:axId val="114143616"/>
        <c:axId val="114145152"/>
      </c:barChart>
      <c:catAx>
        <c:axId val="114143616"/>
        <c:scaling>
          <c:orientation val="minMax"/>
        </c:scaling>
        <c:delete val="0"/>
        <c:axPos val="b"/>
        <c:numFmt formatCode="General" sourceLinked="0"/>
        <c:majorTickMark val="none"/>
        <c:minorTickMark val="none"/>
        <c:tickLblPos val="nextTo"/>
        <c:crossAx val="114145152"/>
        <c:crosses val="autoZero"/>
        <c:auto val="1"/>
        <c:lblAlgn val="ctr"/>
        <c:lblOffset val="100"/>
        <c:noMultiLvlLbl val="0"/>
      </c:catAx>
      <c:valAx>
        <c:axId val="114145152"/>
        <c:scaling>
          <c:orientation val="minMax"/>
        </c:scaling>
        <c:delete val="0"/>
        <c:axPos val="l"/>
        <c:numFmt formatCode="General" sourceLinked="1"/>
        <c:majorTickMark val="none"/>
        <c:minorTickMark val="none"/>
        <c:tickLblPos val="nextTo"/>
        <c:crossAx val="114143616"/>
        <c:crosses val="autoZero"/>
        <c:crossBetween val="between"/>
      </c:valAx>
    </c:plotArea>
    <c:legend>
      <c:legendPos val="b"/>
      <c:layout/>
      <c:overlay val="0"/>
    </c:legend>
    <c:plotVisOnly val="1"/>
    <c:dispBlanksAs val="gap"/>
    <c:showDLblsOverMax val="0"/>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7281902438933621E-2"/>
          <c:y val="0.11062570813523971"/>
          <c:w val="0.94147434825822707"/>
          <c:h val="0.63509459180304806"/>
        </c:manualLayout>
      </c:layout>
      <c:barChart>
        <c:barDir val="col"/>
        <c:grouping val="clustered"/>
        <c:varyColors val="0"/>
        <c:ser>
          <c:idx val="0"/>
          <c:order val="0"/>
          <c:tx>
            <c:strRef>
              <c:f>'Rekap Permohonan Info'!$B$14</c:f>
              <c:strCache>
                <c:ptCount val="1"/>
                <c:pt idx="0">
                  <c:v>Laporgub</c:v>
                </c:pt>
              </c:strCache>
            </c:strRef>
          </c:tx>
          <c:invertIfNegative val="0"/>
          <c:dLbls>
            <c:spPr>
              <a:noFill/>
              <a:ln>
                <a:noFill/>
              </a:ln>
              <a:effectLst/>
            </c:spPr>
            <c:txPr>
              <a:bodyPr rot="0" vert="horz"/>
              <a:lstStyle/>
              <a:p>
                <a:pPr>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prstDash val="solid"/>
                      <a:round/>
                    </a:ln>
                    <a:effectLst/>
                  </c:spPr>
                </c15:leaderLines>
              </c:ext>
            </c:extLst>
          </c:dLbls>
          <c:cat>
            <c:multiLvlStrRef>
              <c:f>'Rekap Permohonan Info'!$C$12:$AA$13</c:f>
              <c:multiLvlStrCache>
                <c:ptCount val="25"/>
                <c:lvl>
                  <c:pt idx="0">
                    <c:v>Jml Aduan</c:v>
                  </c:pt>
                  <c:pt idx="1">
                    <c:v>Jml Penanganan</c:v>
                  </c:pt>
                  <c:pt idx="2">
                    <c:v>Jml Aduan</c:v>
                  </c:pt>
                  <c:pt idx="3">
                    <c:v>Jml Penanganan</c:v>
                  </c:pt>
                  <c:pt idx="4">
                    <c:v>Jml Aduan</c:v>
                  </c:pt>
                  <c:pt idx="5">
                    <c:v>Jml Penanganan</c:v>
                  </c:pt>
                  <c:pt idx="6">
                    <c:v>Jml Aduan</c:v>
                  </c:pt>
                  <c:pt idx="7">
                    <c:v>Jml Penanganan</c:v>
                  </c:pt>
                  <c:pt idx="8">
                    <c:v>Jml Aduan</c:v>
                  </c:pt>
                  <c:pt idx="9">
                    <c:v>Jml Penanganan</c:v>
                  </c:pt>
                  <c:pt idx="10">
                    <c:v>Jml Aduan</c:v>
                  </c:pt>
                  <c:pt idx="11">
                    <c:v>Jml Penanganan</c:v>
                  </c:pt>
                  <c:pt idx="12">
                    <c:v>Jml Aduan</c:v>
                  </c:pt>
                  <c:pt idx="13">
                    <c:v>Jml Penanganan</c:v>
                  </c:pt>
                  <c:pt idx="14">
                    <c:v>Jml Aduan</c:v>
                  </c:pt>
                  <c:pt idx="15">
                    <c:v>Jml Penanganan</c:v>
                  </c:pt>
                  <c:pt idx="16">
                    <c:v>Jml Aduan</c:v>
                  </c:pt>
                  <c:pt idx="17">
                    <c:v>Jml Penanganan</c:v>
                  </c:pt>
                  <c:pt idx="18">
                    <c:v>Jml Aduan</c:v>
                  </c:pt>
                  <c:pt idx="19">
                    <c:v>Jml Penanganan</c:v>
                  </c:pt>
                  <c:pt idx="20">
                    <c:v>Jml Aduan</c:v>
                  </c:pt>
                  <c:pt idx="21">
                    <c:v>Jml Penanganan</c:v>
                  </c:pt>
                  <c:pt idx="22">
                    <c:v>Jml Aduan</c:v>
                  </c:pt>
                  <c:pt idx="23">
                    <c:v>Jml Penanganan</c:v>
                  </c:pt>
                </c:lvl>
                <c:lvl>
                  <c:pt idx="0">
                    <c:v>Jan</c:v>
                  </c:pt>
                  <c:pt idx="2">
                    <c:v>Feb</c:v>
                  </c:pt>
                  <c:pt idx="4">
                    <c:v>Mar</c:v>
                  </c:pt>
                  <c:pt idx="6">
                    <c:v>Apr</c:v>
                  </c:pt>
                  <c:pt idx="8">
                    <c:v>May</c:v>
                  </c:pt>
                  <c:pt idx="10">
                    <c:v>Jun</c:v>
                  </c:pt>
                  <c:pt idx="12">
                    <c:v>Jul</c:v>
                  </c:pt>
                  <c:pt idx="14">
                    <c:v>Aug</c:v>
                  </c:pt>
                  <c:pt idx="16">
                    <c:v>Sep</c:v>
                  </c:pt>
                  <c:pt idx="18">
                    <c:v>Okt</c:v>
                  </c:pt>
                  <c:pt idx="20">
                    <c:v>Nov</c:v>
                  </c:pt>
                  <c:pt idx="22">
                    <c:v>Des</c:v>
                  </c:pt>
                  <c:pt idx="24">
                    <c:v>Total Penanganan Aduan</c:v>
                  </c:pt>
                </c:lvl>
              </c:multiLvlStrCache>
            </c:multiLvlStrRef>
          </c:cat>
          <c:val>
            <c:numRef>
              <c:f>'Rekap Permohonan Info'!$C$14:$AA$14</c:f>
              <c:numCache>
                <c:formatCode>General</c:formatCode>
                <c:ptCount val="25"/>
                <c:pt idx="0">
                  <c:v>1</c:v>
                </c:pt>
                <c:pt idx="1">
                  <c:v>1</c:v>
                </c:pt>
                <c:pt idx="2">
                  <c:v>1</c:v>
                </c:pt>
                <c:pt idx="3">
                  <c:v>1</c:v>
                </c:pt>
                <c:pt idx="4">
                  <c:v>0</c:v>
                </c:pt>
                <c:pt idx="5">
                  <c:v>0</c:v>
                </c:pt>
                <c:pt idx="6">
                  <c:v>0</c:v>
                </c:pt>
                <c:pt idx="7">
                  <c:v>0</c:v>
                </c:pt>
              </c:numCache>
            </c:numRef>
          </c:val>
          <c:extLst>
            <c:ext xmlns:c16="http://schemas.microsoft.com/office/drawing/2014/chart" uri="{C3380CC4-5D6E-409C-BE32-E72D297353CC}">
              <c16:uniqueId val="{00000000-8E56-4B3A-86DA-0611B8ABC75B}"/>
            </c:ext>
          </c:extLst>
        </c:ser>
        <c:ser>
          <c:idx val="1"/>
          <c:order val="1"/>
          <c:tx>
            <c:strRef>
              <c:f>'Rekap Permohonan Info'!$B$15</c:f>
              <c:strCache>
                <c:ptCount val="1"/>
                <c:pt idx="0">
                  <c:v>Whatsapp</c:v>
                </c:pt>
              </c:strCache>
            </c:strRef>
          </c:tx>
          <c:invertIfNegative val="0"/>
          <c:dLbls>
            <c:spPr>
              <a:noFill/>
              <a:ln>
                <a:noFill/>
              </a:ln>
              <a:effectLst/>
            </c:spPr>
            <c:txPr>
              <a:bodyPr rot="0" vert="horz"/>
              <a:lstStyle/>
              <a:p>
                <a:pPr>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prstDash val="solid"/>
                      <a:round/>
                    </a:ln>
                    <a:effectLst/>
                  </c:spPr>
                </c15:leaderLines>
              </c:ext>
            </c:extLst>
          </c:dLbls>
          <c:cat>
            <c:multiLvlStrRef>
              <c:f>'Rekap Permohonan Info'!$C$12:$AA$13</c:f>
              <c:multiLvlStrCache>
                <c:ptCount val="25"/>
                <c:lvl>
                  <c:pt idx="0">
                    <c:v>Jml Aduan</c:v>
                  </c:pt>
                  <c:pt idx="1">
                    <c:v>Jml Penanganan</c:v>
                  </c:pt>
                  <c:pt idx="2">
                    <c:v>Jml Aduan</c:v>
                  </c:pt>
                  <c:pt idx="3">
                    <c:v>Jml Penanganan</c:v>
                  </c:pt>
                  <c:pt idx="4">
                    <c:v>Jml Aduan</c:v>
                  </c:pt>
                  <c:pt idx="5">
                    <c:v>Jml Penanganan</c:v>
                  </c:pt>
                  <c:pt idx="6">
                    <c:v>Jml Aduan</c:v>
                  </c:pt>
                  <c:pt idx="7">
                    <c:v>Jml Penanganan</c:v>
                  </c:pt>
                  <c:pt idx="8">
                    <c:v>Jml Aduan</c:v>
                  </c:pt>
                  <c:pt idx="9">
                    <c:v>Jml Penanganan</c:v>
                  </c:pt>
                  <c:pt idx="10">
                    <c:v>Jml Aduan</c:v>
                  </c:pt>
                  <c:pt idx="11">
                    <c:v>Jml Penanganan</c:v>
                  </c:pt>
                  <c:pt idx="12">
                    <c:v>Jml Aduan</c:v>
                  </c:pt>
                  <c:pt idx="13">
                    <c:v>Jml Penanganan</c:v>
                  </c:pt>
                  <c:pt idx="14">
                    <c:v>Jml Aduan</c:v>
                  </c:pt>
                  <c:pt idx="15">
                    <c:v>Jml Penanganan</c:v>
                  </c:pt>
                  <c:pt idx="16">
                    <c:v>Jml Aduan</c:v>
                  </c:pt>
                  <c:pt idx="17">
                    <c:v>Jml Penanganan</c:v>
                  </c:pt>
                  <c:pt idx="18">
                    <c:v>Jml Aduan</c:v>
                  </c:pt>
                  <c:pt idx="19">
                    <c:v>Jml Penanganan</c:v>
                  </c:pt>
                  <c:pt idx="20">
                    <c:v>Jml Aduan</c:v>
                  </c:pt>
                  <c:pt idx="21">
                    <c:v>Jml Penanganan</c:v>
                  </c:pt>
                  <c:pt idx="22">
                    <c:v>Jml Aduan</c:v>
                  </c:pt>
                  <c:pt idx="23">
                    <c:v>Jml Penanganan</c:v>
                  </c:pt>
                </c:lvl>
                <c:lvl>
                  <c:pt idx="0">
                    <c:v>Jan</c:v>
                  </c:pt>
                  <c:pt idx="2">
                    <c:v>Feb</c:v>
                  </c:pt>
                  <c:pt idx="4">
                    <c:v>Mar</c:v>
                  </c:pt>
                  <c:pt idx="6">
                    <c:v>Apr</c:v>
                  </c:pt>
                  <c:pt idx="8">
                    <c:v>May</c:v>
                  </c:pt>
                  <c:pt idx="10">
                    <c:v>Jun</c:v>
                  </c:pt>
                  <c:pt idx="12">
                    <c:v>Jul</c:v>
                  </c:pt>
                  <c:pt idx="14">
                    <c:v>Aug</c:v>
                  </c:pt>
                  <c:pt idx="16">
                    <c:v>Sep</c:v>
                  </c:pt>
                  <c:pt idx="18">
                    <c:v>Okt</c:v>
                  </c:pt>
                  <c:pt idx="20">
                    <c:v>Nov</c:v>
                  </c:pt>
                  <c:pt idx="22">
                    <c:v>Des</c:v>
                  </c:pt>
                  <c:pt idx="24">
                    <c:v>Total Penanganan Aduan</c:v>
                  </c:pt>
                </c:lvl>
              </c:multiLvlStrCache>
            </c:multiLvlStrRef>
          </c:cat>
          <c:val>
            <c:numRef>
              <c:f>'Rekap Permohonan Info'!$C$15:$AA$15</c:f>
              <c:numCache>
                <c:formatCode>General</c:formatCode>
                <c:ptCount val="25"/>
                <c:pt idx="0">
                  <c:v>13</c:v>
                </c:pt>
                <c:pt idx="1">
                  <c:v>13</c:v>
                </c:pt>
                <c:pt idx="2">
                  <c:v>86</c:v>
                </c:pt>
                <c:pt idx="3">
                  <c:v>86</c:v>
                </c:pt>
                <c:pt idx="4">
                  <c:v>59</c:v>
                </c:pt>
                <c:pt idx="5">
                  <c:v>59</c:v>
                </c:pt>
                <c:pt idx="6">
                  <c:v>2</c:v>
                </c:pt>
                <c:pt idx="7">
                  <c:v>2</c:v>
                </c:pt>
              </c:numCache>
            </c:numRef>
          </c:val>
          <c:extLst>
            <c:ext xmlns:c16="http://schemas.microsoft.com/office/drawing/2014/chart" uri="{C3380CC4-5D6E-409C-BE32-E72D297353CC}">
              <c16:uniqueId val="{00000001-8E56-4B3A-86DA-0611B8ABC75B}"/>
            </c:ext>
          </c:extLst>
        </c:ser>
        <c:ser>
          <c:idx val="2"/>
          <c:order val="2"/>
          <c:tx>
            <c:strRef>
              <c:f>'Rekap Permohonan Info'!$B$16</c:f>
              <c:strCache>
                <c:ptCount val="1"/>
                <c:pt idx="0">
                  <c:v>twitter</c:v>
                </c:pt>
              </c:strCache>
            </c:strRef>
          </c:tx>
          <c:invertIfNegative val="0"/>
          <c:dLbls>
            <c:spPr>
              <a:noFill/>
              <a:ln>
                <a:noFill/>
              </a:ln>
              <a:effectLst/>
            </c:spPr>
            <c:txPr>
              <a:bodyPr rot="0" vert="horz"/>
              <a:lstStyle/>
              <a:p>
                <a:pPr>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prstDash val="solid"/>
                      <a:round/>
                    </a:ln>
                    <a:effectLst/>
                  </c:spPr>
                </c15:leaderLines>
              </c:ext>
            </c:extLst>
          </c:dLbls>
          <c:cat>
            <c:multiLvlStrRef>
              <c:f>'Rekap Permohonan Info'!$C$12:$AA$13</c:f>
              <c:multiLvlStrCache>
                <c:ptCount val="25"/>
                <c:lvl>
                  <c:pt idx="0">
                    <c:v>Jml Aduan</c:v>
                  </c:pt>
                  <c:pt idx="1">
                    <c:v>Jml Penanganan</c:v>
                  </c:pt>
                  <c:pt idx="2">
                    <c:v>Jml Aduan</c:v>
                  </c:pt>
                  <c:pt idx="3">
                    <c:v>Jml Penanganan</c:v>
                  </c:pt>
                  <c:pt idx="4">
                    <c:v>Jml Aduan</c:v>
                  </c:pt>
                  <c:pt idx="5">
                    <c:v>Jml Penanganan</c:v>
                  </c:pt>
                  <c:pt idx="6">
                    <c:v>Jml Aduan</c:v>
                  </c:pt>
                  <c:pt idx="7">
                    <c:v>Jml Penanganan</c:v>
                  </c:pt>
                  <c:pt idx="8">
                    <c:v>Jml Aduan</c:v>
                  </c:pt>
                  <c:pt idx="9">
                    <c:v>Jml Penanganan</c:v>
                  </c:pt>
                  <c:pt idx="10">
                    <c:v>Jml Aduan</c:v>
                  </c:pt>
                  <c:pt idx="11">
                    <c:v>Jml Penanganan</c:v>
                  </c:pt>
                  <c:pt idx="12">
                    <c:v>Jml Aduan</c:v>
                  </c:pt>
                  <c:pt idx="13">
                    <c:v>Jml Penanganan</c:v>
                  </c:pt>
                  <c:pt idx="14">
                    <c:v>Jml Aduan</c:v>
                  </c:pt>
                  <c:pt idx="15">
                    <c:v>Jml Penanganan</c:v>
                  </c:pt>
                  <c:pt idx="16">
                    <c:v>Jml Aduan</c:v>
                  </c:pt>
                  <c:pt idx="17">
                    <c:v>Jml Penanganan</c:v>
                  </c:pt>
                  <c:pt idx="18">
                    <c:v>Jml Aduan</c:v>
                  </c:pt>
                  <c:pt idx="19">
                    <c:v>Jml Penanganan</c:v>
                  </c:pt>
                  <c:pt idx="20">
                    <c:v>Jml Aduan</c:v>
                  </c:pt>
                  <c:pt idx="21">
                    <c:v>Jml Penanganan</c:v>
                  </c:pt>
                  <c:pt idx="22">
                    <c:v>Jml Aduan</c:v>
                  </c:pt>
                  <c:pt idx="23">
                    <c:v>Jml Penanganan</c:v>
                  </c:pt>
                </c:lvl>
                <c:lvl>
                  <c:pt idx="0">
                    <c:v>Jan</c:v>
                  </c:pt>
                  <c:pt idx="2">
                    <c:v>Feb</c:v>
                  </c:pt>
                  <c:pt idx="4">
                    <c:v>Mar</c:v>
                  </c:pt>
                  <c:pt idx="6">
                    <c:v>Apr</c:v>
                  </c:pt>
                  <c:pt idx="8">
                    <c:v>May</c:v>
                  </c:pt>
                  <c:pt idx="10">
                    <c:v>Jun</c:v>
                  </c:pt>
                  <c:pt idx="12">
                    <c:v>Jul</c:v>
                  </c:pt>
                  <c:pt idx="14">
                    <c:v>Aug</c:v>
                  </c:pt>
                  <c:pt idx="16">
                    <c:v>Sep</c:v>
                  </c:pt>
                  <c:pt idx="18">
                    <c:v>Okt</c:v>
                  </c:pt>
                  <c:pt idx="20">
                    <c:v>Nov</c:v>
                  </c:pt>
                  <c:pt idx="22">
                    <c:v>Des</c:v>
                  </c:pt>
                  <c:pt idx="24">
                    <c:v>Total Penanganan Aduan</c:v>
                  </c:pt>
                </c:lvl>
              </c:multiLvlStrCache>
            </c:multiLvlStrRef>
          </c:cat>
          <c:val>
            <c:numRef>
              <c:f>'Rekap Permohonan Info'!$C$16:$AA$16</c:f>
              <c:numCache>
                <c:formatCode>General</c:formatCode>
                <c:ptCount val="25"/>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2-8E56-4B3A-86DA-0611B8ABC75B}"/>
            </c:ext>
          </c:extLst>
        </c:ser>
        <c:ser>
          <c:idx val="3"/>
          <c:order val="3"/>
          <c:tx>
            <c:strRef>
              <c:f>'Rekap Permohonan Info'!$B$17</c:f>
              <c:strCache>
                <c:ptCount val="1"/>
                <c:pt idx="0">
                  <c:v>Instagram</c:v>
                </c:pt>
              </c:strCache>
            </c:strRef>
          </c:tx>
          <c:invertIfNegative val="0"/>
          <c:dLbls>
            <c:spPr>
              <a:noFill/>
              <a:ln>
                <a:noFill/>
              </a:ln>
              <a:effectLst/>
            </c:spPr>
            <c:txPr>
              <a:bodyPr rot="0" vert="horz"/>
              <a:lstStyle/>
              <a:p>
                <a:pPr>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prstDash val="solid"/>
                      <a:round/>
                    </a:ln>
                    <a:effectLst/>
                  </c:spPr>
                </c15:leaderLines>
              </c:ext>
            </c:extLst>
          </c:dLbls>
          <c:cat>
            <c:multiLvlStrRef>
              <c:f>'Rekap Permohonan Info'!$C$12:$AA$13</c:f>
              <c:multiLvlStrCache>
                <c:ptCount val="25"/>
                <c:lvl>
                  <c:pt idx="0">
                    <c:v>Jml Aduan</c:v>
                  </c:pt>
                  <c:pt idx="1">
                    <c:v>Jml Penanganan</c:v>
                  </c:pt>
                  <c:pt idx="2">
                    <c:v>Jml Aduan</c:v>
                  </c:pt>
                  <c:pt idx="3">
                    <c:v>Jml Penanganan</c:v>
                  </c:pt>
                  <c:pt idx="4">
                    <c:v>Jml Aduan</c:v>
                  </c:pt>
                  <c:pt idx="5">
                    <c:v>Jml Penanganan</c:v>
                  </c:pt>
                  <c:pt idx="6">
                    <c:v>Jml Aduan</c:v>
                  </c:pt>
                  <c:pt idx="7">
                    <c:v>Jml Penanganan</c:v>
                  </c:pt>
                  <c:pt idx="8">
                    <c:v>Jml Aduan</c:v>
                  </c:pt>
                  <c:pt idx="9">
                    <c:v>Jml Penanganan</c:v>
                  </c:pt>
                  <c:pt idx="10">
                    <c:v>Jml Aduan</c:v>
                  </c:pt>
                  <c:pt idx="11">
                    <c:v>Jml Penanganan</c:v>
                  </c:pt>
                  <c:pt idx="12">
                    <c:v>Jml Aduan</c:v>
                  </c:pt>
                  <c:pt idx="13">
                    <c:v>Jml Penanganan</c:v>
                  </c:pt>
                  <c:pt idx="14">
                    <c:v>Jml Aduan</c:v>
                  </c:pt>
                  <c:pt idx="15">
                    <c:v>Jml Penanganan</c:v>
                  </c:pt>
                  <c:pt idx="16">
                    <c:v>Jml Aduan</c:v>
                  </c:pt>
                  <c:pt idx="17">
                    <c:v>Jml Penanganan</c:v>
                  </c:pt>
                  <c:pt idx="18">
                    <c:v>Jml Aduan</c:v>
                  </c:pt>
                  <c:pt idx="19">
                    <c:v>Jml Penanganan</c:v>
                  </c:pt>
                  <c:pt idx="20">
                    <c:v>Jml Aduan</c:v>
                  </c:pt>
                  <c:pt idx="21">
                    <c:v>Jml Penanganan</c:v>
                  </c:pt>
                  <c:pt idx="22">
                    <c:v>Jml Aduan</c:v>
                  </c:pt>
                  <c:pt idx="23">
                    <c:v>Jml Penanganan</c:v>
                  </c:pt>
                </c:lvl>
                <c:lvl>
                  <c:pt idx="0">
                    <c:v>Jan</c:v>
                  </c:pt>
                  <c:pt idx="2">
                    <c:v>Feb</c:v>
                  </c:pt>
                  <c:pt idx="4">
                    <c:v>Mar</c:v>
                  </c:pt>
                  <c:pt idx="6">
                    <c:v>Apr</c:v>
                  </c:pt>
                  <c:pt idx="8">
                    <c:v>May</c:v>
                  </c:pt>
                  <c:pt idx="10">
                    <c:v>Jun</c:v>
                  </c:pt>
                  <c:pt idx="12">
                    <c:v>Jul</c:v>
                  </c:pt>
                  <c:pt idx="14">
                    <c:v>Aug</c:v>
                  </c:pt>
                  <c:pt idx="16">
                    <c:v>Sep</c:v>
                  </c:pt>
                  <c:pt idx="18">
                    <c:v>Okt</c:v>
                  </c:pt>
                  <c:pt idx="20">
                    <c:v>Nov</c:v>
                  </c:pt>
                  <c:pt idx="22">
                    <c:v>Des</c:v>
                  </c:pt>
                  <c:pt idx="24">
                    <c:v>Total Penanganan Aduan</c:v>
                  </c:pt>
                </c:lvl>
              </c:multiLvlStrCache>
            </c:multiLvlStrRef>
          </c:cat>
          <c:val>
            <c:numRef>
              <c:f>'Rekap Permohonan Info'!$C$17:$AA$17</c:f>
              <c:numCache>
                <c:formatCode>General</c:formatCode>
                <c:ptCount val="25"/>
                <c:pt idx="0">
                  <c:v>0</c:v>
                </c:pt>
                <c:pt idx="1">
                  <c:v>0</c:v>
                </c:pt>
                <c:pt idx="2">
                  <c:v>0</c:v>
                </c:pt>
                <c:pt idx="3">
                  <c:v>0</c:v>
                </c:pt>
                <c:pt idx="4">
                  <c:v>227</c:v>
                </c:pt>
                <c:pt idx="5">
                  <c:v>227</c:v>
                </c:pt>
                <c:pt idx="6">
                  <c:v>0</c:v>
                </c:pt>
                <c:pt idx="7">
                  <c:v>0</c:v>
                </c:pt>
              </c:numCache>
            </c:numRef>
          </c:val>
          <c:extLst>
            <c:ext xmlns:c16="http://schemas.microsoft.com/office/drawing/2014/chart" uri="{C3380CC4-5D6E-409C-BE32-E72D297353CC}">
              <c16:uniqueId val="{00000003-8E56-4B3A-86DA-0611B8ABC75B}"/>
            </c:ext>
          </c:extLst>
        </c:ser>
        <c:ser>
          <c:idx val="4"/>
          <c:order val="4"/>
          <c:tx>
            <c:strRef>
              <c:f>'Rekap Permohonan Info'!$B$18</c:f>
              <c:strCache>
                <c:ptCount val="1"/>
                <c:pt idx="0">
                  <c:v>SP4N-LAPOR</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'Rekap Permohonan Info'!$C$12:$AA$13</c:f>
              <c:multiLvlStrCache>
                <c:ptCount val="25"/>
                <c:lvl>
                  <c:pt idx="0">
                    <c:v>Jml Aduan</c:v>
                  </c:pt>
                  <c:pt idx="1">
                    <c:v>Jml Penanganan</c:v>
                  </c:pt>
                  <c:pt idx="2">
                    <c:v>Jml Aduan</c:v>
                  </c:pt>
                  <c:pt idx="3">
                    <c:v>Jml Penanganan</c:v>
                  </c:pt>
                  <c:pt idx="4">
                    <c:v>Jml Aduan</c:v>
                  </c:pt>
                  <c:pt idx="5">
                    <c:v>Jml Penanganan</c:v>
                  </c:pt>
                  <c:pt idx="6">
                    <c:v>Jml Aduan</c:v>
                  </c:pt>
                  <c:pt idx="7">
                    <c:v>Jml Penanganan</c:v>
                  </c:pt>
                  <c:pt idx="8">
                    <c:v>Jml Aduan</c:v>
                  </c:pt>
                  <c:pt idx="9">
                    <c:v>Jml Penanganan</c:v>
                  </c:pt>
                  <c:pt idx="10">
                    <c:v>Jml Aduan</c:v>
                  </c:pt>
                  <c:pt idx="11">
                    <c:v>Jml Penanganan</c:v>
                  </c:pt>
                  <c:pt idx="12">
                    <c:v>Jml Aduan</c:v>
                  </c:pt>
                  <c:pt idx="13">
                    <c:v>Jml Penanganan</c:v>
                  </c:pt>
                  <c:pt idx="14">
                    <c:v>Jml Aduan</c:v>
                  </c:pt>
                  <c:pt idx="15">
                    <c:v>Jml Penanganan</c:v>
                  </c:pt>
                  <c:pt idx="16">
                    <c:v>Jml Aduan</c:v>
                  </c:pt>
                  <c:pt idx="17">
                    <c:v>Jml Penanganan</c:v>
                  </c:pt>
                  <c:pt idx="18">
                    <c:v>Jml Aduan</c:v>
                  </c:pt>
                  <c:pt idx="19">
                    <c:v>Jml Penanganan</c:v>
                  </c:pt>
                  <c:pt idx="20">
                    <c:v>Jml Aduan</c:v>
                  </c:pt>
                  <c:pt idx="21">
                    <c:v>Jml Penanganan</c:v>
                  </c:pt>
                  <c:pt idx="22">
                    <c:v>Jml Aduan</c:v>
                  </c:pt>
                  <c:pt idx="23">
                    <c:v>Jml Penanganan</c:v>
                  </c:pt>
                </c:lvl>
                <c:lvl>
                  <c:pt idx="0">
                    <c:v>Jan</c:v>
                  </c:pt>
                  <c:pt idx="2">
                    <c:v>Feb</c:v>
                  </c:pt>
                  <c:pt idx="4">
                    <c:v>Mar</c:v>
                  </c:pt>
                  <c:pt idx="6">
                    <c:v>Apr</c:v>
                  </c:pt>
                  <c:pt idx="8">
                    <c:v>May</c:v>
                  </c:pt>
                  <c:pt idx="10">
                    <c:v>Jun</c:v>
                  </c:pt>
                  <c:pt idx="12">
                    <c:v>Jul</c:v>
                  </c:pt>
                  <c:pt idx="14">
                    <c:v>Aug</c:v>
                  </c:pt>
                  <c:pt idx="16">
                    <c:v>Sep</c:v>
                  </c:pt>
                  <c:pt idx="18">
                    <c:v>Okt</c:v>
                  </c:pt>
                  <c:pt idx="20">
                    <c:v>Nov</c:v>
                  </c:pt>
                  <c:pt idx="22">
                    <c:v>Des</c:v>
                  </c:pt>
                  <c:pt idx="24">
                    <c:v>Total Penanganan Aduan</c:v>
                  </c:pt>
                </c:lvl>
              </c:multiLvlStrCache>
            </c:multiLvlStrRef>
          </c:cat>
          <c:val>
            <c:numRef>
              <c:f>'Rekap Permohonan Info'!$C$18:$AA$18</c:f>
              <c:numCache>
                <c:formatCode>General</c:formatCode>
                <c:ptCount val="25"/>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4-8E56-4B3A-86DA-0611B8ABC75B}"/>
            </c:ext>
          </c:extLst>
        </c:ser>
        <c:ser>
          <c:idx val="5"/>
          <c:order val="5"/>
          <c:tx>
            <c:strRef>
              <c:f>'Rekap Permohonan Info'!$B$19</c:f>
              <c:strCache>
                <c:ptCount val="1"/>
                <c:pt idx="0">
                  <c:v>Youtube</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'Rekap Permohonan Info'!$C$12:$AA$13</c:f>
              <c:multiLvlStrCache>
                <c:ptCount val="25"/>
                <c:lvl>
                  <c:pt idx="0">
                    <c:v>Jml Aduan</c:v>
                  </c:pt>
                  <c:pt idx="1">
                    <c:v>Jml Penanganan</c:v>
                  </c:pt>
                  <c:pt idx="2">
                    <c:v>Jml Aduan</c:v>
                  </c:pt>
                  <c:pt idx="3">
                    <c:v>Jml Penanganan</c:v>
                  </c:pt>
                  <c:pt idx="4">
                    <c:v>Jml Aduan</c:v>
                  </c:pt>
                  <c:pt idx="5">
                    <c:v>Jml Penanganan</c:v>
                  </c:pt>
                  <c:pt idx="6">
                    <c:v>Jml Aduan</c:v>
                  </c:pt>
                  <c:pt idx="7">
                    <c:v>Jml Penanganan</c:v>
                  </c:pt>
                  <c:pt idx="8">
                    <c:v>Jml Aduan</c:v>
                  </c:pt>
                  <c:pt idx="9">
                    <c:v>Jml Penanganan</c:v>
                  </c:pt>
                  <c:pt idx="10">
                    <c:v>Jml Aduan</c:v>
                  </c:pt>
                  <c:pt idx="11">
                    <c:v>Jml Penanganan</c:v>
                  </c:pt>
                  <c:pt idx="12">
                    <c:v>Jml Aduan</c:v>
                  </c:pt>
                  <c:pt idx="13">
                    <c:v>Jml Penanganan</c:v>
                  </c:pt>
                  <c:pt idx="14">
                    <c:v>Jml Aduan</c:v>
                  </c:pt>
                  <c:pt idx="15">
                    <c:v>Jml Penanganan</c:v>
                  </c:pt>
                  <c:pt idx="16">
                    <c:v>Jml Aduan</c:v>
                  </c:pt>
                  <c:pt idx="17">
                    <c:v>Jml Penanganan</c:v>
                  </c:pt>
                  <c:pt idx="18">
                    <c:v>Jml Aduan</c:v>
                  </c:pt>
                  <c:pt idx="19">
                    <c:v>Jml Penanganan</c:v>
                  </c:pt>
                  <c:pt idx="20">
                    <c:v>Jml Aduan</c:v>
                  </c:pt>
                  <c:pt idx="21">
                    <c:v>Jml Penanganan</c:v>
                  </c:pt>
                  <c:pt idx="22">
                    <c:v>Jml Aduan</c:v>
                  </c:pt>
                  <c:pt idx="23">
                    <c:v>Jml Penanganan</c:v>
                  </c:pt>
                </c:lvl>
                <c:lvl>
                  <c:pt idx="0">
                    <c:v>Jan</c:v>
                  </c:pt>
                  <c:pt idx="2">
                    <c:v>Feb</c:v>
                  </c:pt>
                  <c:pt idx="4">
                    <c:v>Mar</c:v>
                  </c:pt>
                  <c:pt idx="6">
                    <c:v>Apr</c:v>
                  </c:pt>
                  <c:pt idx="8">
                    <c:v>May</c:v>
                  </c:pt>
                  <c:pt idx="10">
                    <c:v>Jun</c:v>
                  </c:pt>
                  <c:pt idx="12">
                    <c:v>Jul</c:v>
                  </c:pt>
                  <c:pt idx="14">
                    <c:v>Aug</c:v>
                  </c:pt>
                  <c:pt idx="16">
                    <c:v>Sep</c:v>
                  </c:pt>
                  <c:pt idx="18">
                    <c:v>Okt</c:v>
                  </c:pt>
                  <c:pt idx="20">
                    <c:v>Nov</c:v>
                  </c:pt>
                  <c:pt idx="22">
                    <c:v>Des</c:v>
                  </c:pt>
                  <c:pt idx="24">
                    <c:v>Total Penanganan Aduan</c:v>
                  </c:pt>
                </c:lvl>
              </c:multiLvlStrCache>
            </c:multiLvlStrRef>
          </c:cat>
          <c:val>
            <c:numRef>
              <c:f>'Rekap Permohonan Info'!$C$19:$AA$19</c:f>
              <c:numCache>
                <c:formatCode>General</c:formatCode>
                <c:ptCount val="25"/>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5-8E56-4B3A-86DA-0611B8ABC75B}"/>
            </c:ext>
          </c:extLst>
        </c:ser>
        <c:dLbls>
          <c:showLegendKey val="0"/>
          <c:showVal val="1"/>
          <c:showCatName val="0"/>
          <c:showSerName val="0"/>
          <c:showPercent val="0"/>
          <c:showBubbleSize val="0"/>
        </c:dLbls>
        <c:gapWidth val="150"/>
        <c:axId val="113726976"/>
        <c:axId val="113728512"/>
      </c:barChart>
      <c:catAx>
        <c:axId val="113726976"/>
        <c:scaling>
          <c:orientation val="minMax"/>
        </c:scaling>
        <c:delete val="0"/>
        <c:axPos val="b"/>
        <c:numFmt formatCode="General" sourceLinked="1"/>
        <c:majorTickMark val="none"/>
        <c:minorTickMark val="none"/>
        <c:tickLblPos val="nextTo"/>
        <c:txPr>
          <a:bodyPr rot="-60000000" vert="horz"/>
          <a:lstStyle/>
          <a:p>
            <a:pPr>
              <a:defRPr/>
            </a:pPr>
            <a:endParaRPr lang="en-US"/>
          </a:p>
        </c:txPr>
        <c:crossAx val="113728512"/>
        <c:crosses val="autoZero"/>
        <c:auto val="1"/>
        <c:lblAlgn val="ctr"/>
        <c:lblOffset val="100"/>
        <c:noMultiLvlLbl val="0"/>
      </c:catAx>
      <c:valAx>
        <c:axId val="113728512"/>
        <c:scaling>
          <c:orientation val="minMax"/>
        </c:scaling>
        <c:delete val="0"/>
        <c:axPos val="l"/>
        <c:majorGridlines/>
        <c:numFmt formatCode="General" sourceLinked="1"/>
        <c:majorTickMark val="none"/>
        <c:minorTickMark val="none"/>
        <c:tickLblPos val="nextTo"/>
        <c:txPr>
          <a:bodyPr rot="-60000000" vert="horz"/>
          <a:lstStyle/>
          <a:p>
            <a:pPr>
              <a:defRPr/>
            </a:pPr>
            <a:endParaRPr lang="en-US"/>
          </a:p>
        </c:txPr>
        <c:crossAx val="113726976"/>
        <c:crosses val="autoZero"/>
        <c:crossBetween val="between"/>
      </c:valAx>
    </c:plotArea>
    <c:legend>
      <c:legendPos val="b"/>
      <c:layout/>
      <c:overlay val="0"/>
      <c:txPr>
        <a:bodyPr rot="0" vert="horz"/>
        <a:lstStyle/>
        <a:p>
          <a:pPr>
            <a:defRPr/>
          </a:pPr>
          <a:endParaRPr lang="en-US"/>
        </a:p>
      </c:txPr>
    </c:legend>
    <c:plotVisOnly val="1"/>
    <c:dispBlanksAs val="gap"/>
    <c:showDLblsOverMax val="0"/>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id-ID"/>
              <a:t>Rekap </a:t>
            </a:r>
            <a:r>
              <a:rPr lang="en-US"/>
              <a:t>Permohonan</a:t>
            </a:r>
            <a:r>
              <a:rPr lang="en-US" baseline="0"/>
              <a:t> Info</a:t>
            </a:r>
            <a:endParaRPr lang="id-ID"/>
          </a:p>
          <a:p>
            <a:pPr>
              <a:defRPr/>
            </a:pPr>
            <a:r>
              <a:rPr lang="id-ID"/>
              <a:t> Januari</a:t>
            </a:r>
            <a:r>
              <a:rPr lang="en-US"/>
              <a:t>- April</a:t>
            </a:r>
            <a:r>
              <a:rPr lang="id-ID"/>
              <a:t> </a:t>
            </a:r>
            <a:r>
              <a:rPr lang="en-US"/>
              <a:t>2026</a:t>
            </a:r>
            <a:endParaRPr lang="id-ID"/>
          </a:p>
        </c:rich>
      </c:tx>
      <c:layout/>
      <c:overlay val="0"/>
    </c:title>
    <c:autoTitleDeleted val="0"/>
    <c:plotArea>
      <c:layout/>
      <c:barChart>
        <c:barDir val="col"/>
        <c:grouping val="clustered"/>
        <c:varyColors val="0"/>
        <c:ser>
          <c:idx val="0"/>
          <c:order val="0"/>
          <c:tx>
            <c:strRef>
              <c:f>'Rekap Permohonan Info'!$C$22</c:f>
              <c:strCache>
                <c:ptCount val="1"/>
                <c:pt idx="0">
                  <c:v>Jml Aduan</c:v>
                </c:pt>
              </c:strCache>
            </c:strRef>
          </c:tx>
          <c:invertIfNegative val="0"/>
          <c:cat>
            <c:strRef>
              <c:f>'Rekap Permohonan Info'!$B$23:$B$34</c:f>
              <c:strCache>
                <c:ptCount val="12"/>
                <c:pt idx="0">
                  <c:v>Jan</c:v>
                </c:pt>
                <c:pt idx="1">
                  <c:v>Feb</c:v>
                </c:pt>
                <c:pt idx="2">
                  <c:v>Mar</c:v>
                </c:pt>
                <c:pt idx="3">
                  <c:v>Apr</c:v>
                </c:pt>
                <c:pt idx="4">
                  <c:v>May</c:v>
                </c:pt>
                <c:pt idx="5">
                  <c:v>Jun</c:v>
                </c:pt>
                <c:pt idx="6">
                  <c:v>Jul</c:v>
                </c:pt>
                <c:pt idx="7">
                  <c:v>Aug</c:v>
                </c:pt>
                <c:pt idx="8">
                  <c:v>Sep</c:v>
                </c:pt>
                <c:pt idx="9">
                  <c:v>okt</c:v>
                </c:pt>
                <c:pt idx="10">
                  <c:v>nov</c:v>
                </c:pt>
                <c:pt idx="11">
                  <c:v>des</c:v>
                </c:pt>
              </c:strCache>
            </c:strRef>
          </c:cat>
          <c:val>
            <c:numRef>
              <c:f>'Rekap Permohonan Info'!$C$23:$C$34</c:f>
              <c:numCache>
                <c:formatCode>General</c:formatCode>
                <c:ptCount val="12"/>
                <c:pt idx="0">
                  <c:v>14</c:v>
                </c:pt>
                <c:pt idx="1">
                  <c:v>87</c:v>
                </c:pt>
                <c:pt idx="2">
                  <c:v>286</c:v>
                </c:pt>
                <c:pt idx="3">
                  <c:v>2</c:v>
                </c:pt>
              </c:numCache>
            </c:numRef>
          </c:val>
          <c:extLst>
            <c:ext xmlns:c16="http://schemas.microsoft.com/office/drawing/2014/chart" uri="{C3380CC4-5D6E-409C-BE32-E72D297353CC}">
              <c16:uniqueId val="{00000000-3A9E-4890-9D1E-2A7E630A997D}"/>
            </c:ext>
          </c:extLst>
        </c:ser>
        <c:ser>
          <c:idx val="1"/>
          <c:order val="1"/>
          <c:tx>
            <c:strRef>
              <c:f>'Rekap Permohonan Info'!$D$22</c:f>
              <c:strCache>
                <c:ptCount val="1"/>
                <c:pt idx="0">
                  <c:v>Jml Penanganan</c:v>
                </c:pt>
              </c:strCache>
            </c:strRef>
          </c:tx>
          <c:invertIfNegative val="0"/>
          <c:cat>
            <c:strRef>
              <c:f>'Rekap Permohonan Info'!$B$23:$B$34</c:f>
              <c:strCache>
                <c:ptCount val="12"/>
                <c:pt idx="0">
                  <c:v>Jan</c:v>
                </c:pt>
                <c:pt idx="1">
                  <c:v>Feb</c:v>
                </c:pt>
                <c:pt idx="2">
                  <c:v>Mar</c:v>
                </c:pt>
                <c:pt idx="3">
                  <c:v>Apr</c:v>
                </c:pt>
                <c:pt idx="4">
                  <c:v>May</c:v>
                </c:pt>
                <c:pt idx="5">
                  <c:v>Jun</c:v>
                </c:pt>
                <c:pt idx="6">
                  <c:v>Jul</c:v>
                </c:pt>
                <c:pt idx="7">
                  <c:v>Aug</c:v>
                </c:pt>
                <c:pt idx="8">
                  <c:v>Sep</c:v>
                </c:pt>
                <c:pt idx="9">
                  <c:v>okt</c:v>
                </c:pt>
                <c:pt idx="10">
                  <c:v>nov</c:v>
                </c:pt>
                <c:pt idx="11">
                  <c:v>des</c:v>
                </c:pt>
              </c:strCache>
            </c:strRef>
          </c:cat>
          <c:val>
            <c:numRef>
              <c:f>'Rekap Permohonan Info'!$D$23:$D$34</c:f>
              <c:numCache>
                <c:formatCode>General</c:formatCode>
                <c:ptCount val="12"/>
                <c:pt idx="0">
                  <c:v>14</c:v>
                </c:pt>
                <c:pt idx="1">
                  <c:v>87</c:v>
                </c:pt>
                <c:pt idx="2">
                  <c:v>286</c:v>
                </c:pt>
                <c:pt idx="3">
                  <c:v>2</c:v>
                </c:pt>
              </c:numCache>
            </c:numRef>
          </c:val>
          <c:extLst>
            <c:ext xmlns:c16="http://schemas.microsoft.com/office/drawing/2014/chart" uri="{C3380CC4-5D6E-409C-BE32-E72D297353CC}">
              <c16:uniqueId val="{00000001-3A9E-4890-9D1E-2A7E630A997D}"/>
            </c:ext>
          </c:extLst>
        </c:ser>
        <c:dLbls>
          <c:showLegendKey val="0"/>
          <c:showVal val="0"/>
          <c:showCatName val="0"/>
          <c:showSerName val="0"/>
          <c:showPercent val="0"/>
          <c:showBubbleSize val="0"/>
        </c:dLbls>
        <c:gapWidth val="150"/>
        <c:axId val="113741184"/>
        <c:axId val="114103424"/>
      </c:barChart>
      <c:catAx>
        <c:axId val="113741184"/>
        <c:scaling>
          <c:orientation val="minMax"/>
        </c:scaling>
        <c:delete val="0"/>
        <c:axPos val="b"/>
        <c:numFmt formatCode="General" sourceLinked="0"/>
        <c:majorTickMark val="none"/>
        <c:minorTickMark val="none"/>
        <c:tickLblPos val="nextTo"/>
        <c:crossAx val="114103424"/>
        <c:crosses val="autoZero"/>
        <c:auto val="1"/>
        <c:lblAlgn val="ctr"/>
        <c:lblOffset val="100"/>
        <c:noMultiLvlLbl val="0"/>
      </c:catAx>
      <c:valAx>
        <c:axId val="114103424"/>
        <c:scaling>
          <c:orientation val="minMax"/>
        </c:scaling>
        <c:delete val="0"/>
        <c:axPos val="l"/>
        <c:majorGridlines/>
        <c:title>
          <c:tx>
            <c:rich>
              <a:bodyPr/>
              <a:lstStyle/>
              <a:p>
                <a:pPr>
                  <a:defRPr/>
                </a:pPr>
                <a:r>
                  <a:rPr lang="en-US"/>
                  <a:t>Jumlah</a:t>
                </a:r>
              </a:p>
            </c:rich>
          </c:tx>
          <c:layout/>
          <c:overlay val="0"/>
        </c:title>
        <c:numFmt formatCode="General" sourceLinked="1"/>
        <c:majorTickMark val="none"/>
        <c:minorTickMark val="none"/>
        <c:tickLblPos val="nextTo"/>
        <c:crossAx val="113741184"/>
        <c:crosses val="autoZero"/>
        <c:crossBetween val="between"/>
      </c:valAx>
      <c:dTable>
        <c:showHorzBorder val="1"/>
        <c:showVertBorder val="1"/>
        <c:showOutline val="1"/>
        <c:showKeys val="1"/>
      </c:dTable>
    </c:plotArea>
    <c:plotVisOnly val="1"/>
    <c:dispBlanksAs val="gap"/>
    <c:showDLblsOverMax val="0"/>
  </c:chart>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'Rekap Permohonan Info'!$C$3</c:f>
              <c:strCache>
                <c:ptCount val="1"/>
                <c:pt idx="0">
                  <c:v>Jumlah Aduan</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'Rekap Permohonan Info'!$B$4:$B$9</c:f>
              <c:strCache>
                <c:ptCount val="6"/>
                <c:pt idx="0">
                  <c:v>Laporgub</c:v>
                </c:pt>
                <c:pt idx="1">
                  <c:v>Whatsapp</c:v>
                </c:pt>
                <c:pt idx="2">
                  <c:v>Twitter</c:v>
                </c:pt>
                <c:pt idx="3">
                  <c:v>Instagram</c:v>
                </c:pt>
                <c:pt idx="4">
                  <c:v>SP4N-LAPOR</c:v>
                </c:pt>
                <c:pt idx="5">
                  <c:v>Youtube</c:v>
                </c:pt>
              </c:strCache>
            </c:strRef>
          </c:cat>
          <c:val>
            <c:numRef>
              <c:f>'Rekap Permohonan Info'!$C$4:$C$9</c:f>
              <c:numCache>
                <c:formatCode>General</c:formatCode>
                <c:ptCount val="6"/>
                <c:pt idx="0">
                  <c:v>2</c:v>
                </c:pt>
                <c:pt idx="1">
                  <c:v>160</c:v>
                </c:pt>
                <c:pt idx="2">
                  <c:v>0</c:v>
                </c:pt>
                <c:pt idx="3">
                  <c:v>227</c:v>
                </c:pt>
                <c:pt idx="4">
                  <c:v>0</c:v>
                </c:pt>
                <c:pt idx="5">
                  <c:v>0</c:v>
                </c:pt>
              </c:numCache>
            </c:numRef>
          </c:val>
          <c:extLst>
            <c:ext xmlns:c16="http://schemas.microsoft.com/office/drawing/2014/chart" uri="{C3380CC4-5D6E-409C-BE32-E72D297353CC}">
              <c16:uniqueId val="{00000000-07C4-4A98-90FE-6978A472D3AB}"/>
            </c:ext>
          </c:extLst>
        </c:ser>
        <c:ser>
          <c:idx val="1"/>
          <c:order val="1"/>
          <c:tx>
            <c:strRef>
              <c:f>'Rekap Permohonan Info'!$D$3</c:f>
              <c:strCache>
                <c:ptCount val="1"/>
                <c:pt idx="0">
                  <c:v>Jumlah Tindaklanjut</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'Rekap Permohonan Info'!$B$4:$B$9</c:f>
              <c:strCache>
                <c:ptCount val="6"/>
                <c:pt idx="0">
                  <c:v>Laporgub</c:v>
                </c:pt>
                <c:pt idx="1">
                  <c:v>Whatsapp</c:v>
                </c:pt>
                <c:pt idx="2">
                  <c:v>Twitter</c:v>
                </c:pt>
                <c:pt idx="3">
                  <c:v>Instagram</c:v>
                </c:pt>
                <c:pt idx="4">
                  <c:v>SP4N-LAPOR</c:v>
                </c:pt>
                <c:pt idx="5">
                  <c:v>Youtube</c:v>
                </c:pt>
              </c:strCache>
            </c:strRef>
          </c:cat>
          <c:val>
            <c:numRef>
              <c:f>'Rekap Permohonan Info'!$D$4:$D$9</c:f>
              <c:numCache>
                <c:formatCode>General</c:formatCode>
                <c:ptCount val="6"/>
                <c:pt idx="0">
                  <c:v>2</c:v>
                </c:pt>
                <c:pt idx="1">
                  <c:v>160</c:v>
                </c:pt>
                <c:pt idx="2">
                  <c:v>0</c:v>
                </c:pt>
                <c:pt idx="3">
                  <c:v>227</c:v>
                </c:pt>
                <c:pt idx="4">
                  <c:v>0</c:v>
                </c:pt>
                <c:pt idx="5">
                  <c:v>0</c:v>
                </c:pt>
              </c:numCache>
            </c:numRef>
          </c:val>
          <c:extLst>
            <c:ext xmlns:c16="http://schemas.microsoft.com/office/drawing/2014/chart" uri="{C3380CC4-5D6E-409C-BE32-E72D297353CC}">
              <c16:uniqueId val="{00000001-07C4-4A98-90FE-6978A472D3AB}"/>
            </c:ext>
          </c:extLst>
        </c:ser>
        <c:dLbls>
          <c:showLegendKey val="0"/>
          <c:showVal val="1"/>
          <c:showCatName val="0"/>
          <c:showSerName val="0"/>
          <c:showPercent val="0"/>
          <c:showBubbleSize val="0"/>
        </c:dLbls>
        <c:gapWidth val="75"/>
        <c:axId val="114143616"/>
        <c:axId val="114145152"/>
      </c:barChart>
      <c:catAx>
        <c:axId val="114143616"/>
        <c:scaling>
          <c:orientation val="minMax"/>
        </c:scaling>
        <c:delete val="0"/>
        <c:axPos val="b"/>
        <c:numFmt formatCode="General" sourceLinked="0"/>
        <c:majorTickMark val="none"/>
        <c:minorTickMark val="none"/>
        <c:tickLblPos val="nextTo"/>
        <c:crossAx val="114145152"/>
        <c:crosses val="autoZero"/>
        <c:auto val="1"/>
        <c:lblAlgn val="ctr"/>
        <c:lblOffset val="100"/>
        <c:noMultiLvlLbl val="0"/>
      </c:catAx>
      <c:valAx>
        <c:axId val="114145152"/>
        <c:scaling>
          <c:orientation val="minMax"/>
        </c:scaling>
        <c:delete val="0"/>
        <c:axPos val="l"/>
        <c:numFmt formatCode="General" sourceLinked="1"/>
        <c:majorTickMark val="none"/>
        <c:minorTickMark val="none"/>
        <c:tickLblPos val="nextTo"/>
        <c:crossAx val="114143616"/>
        <c:crosses val="autoZero"/>
        <c:crossBetween val="between"/>
      </c:valAx>
    </c:plotArea>
    <c:legend>
      <c:legendPos val="b"/>
      <c:layout/>
      <c:overlay val="0"/>
    </c:legend>
    <c:plotVisOnly val="1"/>
    <c:dispBlanksAs val="gap"/>
    <c:showDLblsOverMax val="0"/>
  </c:chart>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chart" Target="../charts/chart9.xml"/><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xdr:from>
      <xdr:col>4</xdr:col>
      <xdr:colOff>469415</xdr:colOff>
      <xdr:row>64</xdr:row>
      <xdr:rowOff>107768</xdr:rowOff>
    </xdr:from>
    <xdr:to>
      <xdr:col>6</xdr:col>
      <xdr:colOff>2838770</xdr:colOff>
      <xdr:row>90</xdr:row>
      <xdr:rowOff>105067</xdr:rowOff>
    </xdr:to>
    <xdr:graphicFrame macro="">
      <xdr:nvGraphicFramePr>
        <xdr:cNvPr id="2" name="Chart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4</xdr:col>
      <xdr:colOff>469415</xdr:colOff>
      <xdr:row>47</xdr:row>
      <xdr:rowOff>107768</xdr:rowOff>
    </xdr:from>
    <xdr:to>
      <xdr:col>6</xdr:col>
      <xdr:colOff>2838770</xdr:colOff>
      <xdr:row>73</xdr:row>
      <xdr:rowOff>105067</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4</xdr:col>
      <xdr:colOff>469415</xdr:colOff>
      <xdr:row>58</xdr:row>
      <xdr:rowOff>107768</xdr:rowOff>
    </xdr:from>
    <xdr:to>
      <xdr:col>6</xdr:col>
      <xdr:colOff>2838770</xdr:colOff>
      <xdr:row>84</xdr:row>
      <xdr:rowOff>105067</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469415</xdr:colOff>
      <xdr:row>120</xdr:row>
      <xdr:rowOff>107768</xdr:rowOff>
    </xdr:from>
    <xdr:to>
      <xdr:col>6</xdr:col>
      <xdr:colOff>2838770</xdr:colOff>
      <xdr:row>146</xdr:row>
      <xdr:rowOff>105067</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417870</xdr:colOff>
      <xdr:row>38</xdr:row>
      <xdr:rowOff>34105</xdr:rowOff>
    </xdr:from>
    <xdr:to>
      <xdr:col>6</xdr:col>
      <xdr:colOff>2749960</xdr:colOff>
      <xdr:row>70</xdr:row>
      <xdr:rowOff>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4</xdr:col>
      <xdr:colOff>634999</xdr:colOff>
      <xdr:row>290</xdr:row>
      <xdr:rowOff>33337</xdr:rowOff>
    </xdr:from>
    <xdr:to>
      <xdr:col>6</xdr:col>
      <xdr:colOff>2174874</xdr:colOff>
      <xdr:row>313</xdr:row>
      <xdr:rowOff>79375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3</xdr:col>
      <xdr:colOff>755855</xdr:colOff>
      <xdr:row>24</xdr:row>
      <xdr:rowOff>199717</xdr:rowOff>
    </xdr:from>
    <xdr:to>
      <xdr:col>4</xdr:col>
      <xdr:colOff>230443</xdr:colOff>
      <xdr:row>35</xdr:row>
      <xdr:rowOff>967863</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15</xdr:col>
      <xdr:colOff>252095</xdr:colOff>
      <xdr:row>35</xdr:row>
      <xdr:rowOff>39370</xdr:rowOff>
    </xdr:from>
    <xdr:to>
      <xdr:col>28</xdr:col>
      <xdr:colOff>601980</xdr:colOff>
      <xdr:row>60</xdr:row>
      <xdr:rowOff>100330</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20483</xdr:colOff>
      <xdr:row>38</xdr:row>
      <xdr:rowOff>10241</xdr:rowOff>
    </xdr:from>
    <xdr:to>
      <xdr:col>14</xdr:col>
      <xdr:colOff>673919</xdr:colOff>
      <xdr:row>54</xdr:row>
      <xdr:rowOff>39243</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448235</xdr:colOff>
      <xdr:row>38</xdr:row>
      <xdr:rowOff>57150</xdr:rowOff>
    </xdr:from>
    <xdr:to>
      <xdr:col>7</xdr:col>
      <xdr:colOff>224117</xdr:colOff>
      <xdr:row>53</xdr:row>
      <xdr:rowOff>110938</xdr:rowOff>
    </xdr:to>
    <xdr:graphicFrame macro="">
      <xdr:nvGraphicFramePr>
        <xdr:cNvPr id="4" name="Chart 3">
          <a:extLst>
            <a:ext uri="{FF2B5EF4-FFF2-40B4-BE49-F238E27FC236}">
              <a16:creationId xmlns:a16="http://schemas.microsoft.com/office/drawing/2014/main" id="{00000000-0008-0000-0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15</xdr:col>
      <xdr:colOff>252095</xdr:colOff>
      <xdr:row>35</xdr:row>
      <xdr:rowOff>39370</xdr:rowOff>
    </xdr:from>
    <xdr:to>
      <xdr:col>28</xdr:col>
      <xdr:colOff>601980</xdr:colOff>
      <xdr:row>60</xdr:row>
      <xdr:rowOff>100330</xdr:rowOff>
    </xdr:to>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20483</xdr:colOff>
      <xdr:row>38</xdr:row>
      <xdr:rowOff>10241</xdr:rowOff>
    </xdr:from>
    <xdr:to>
      <xdr:col>14</xdr:col>
      <xdr:colOff>673919</xdr:colOff>
      <xdr:row>54</xdr:row>
      <xdr:rowOff>39243</xdr:rowOff>
    </xdr:to>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448235</xdr:colOff>
      <xdr:row>38</xdr:row>
      <xdr:rowOff>57150</xdr:rowOff>
    </xdr:from>
    <xdr:to>
      <xdr:col>7</xdr:col>
      <xdr:colOff>224117</xdr:colOff>
      <xdr:row>53</xdr:row>
      <xdr:rowOff>110938</xdr:rowOff>
    </xdr:to>
    <xdr:graphicFrame macro="">
      <xdr:nvGraphicFramePr>
        <xdr:cNvPr id="4" name="Chart 3">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instagram.com/perhubunganjtg/" TargetMode="External"/><Relationship Id="rId1" Type="http://schemas.openxmlformats.org/officeDocument/2006/relationships/hyperlink" Target="https://www.instagram.com/perhubunganjtg/"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instagram.com/perhubunganjtg/" TargetMode="External"/><Relationship Id="rId1" Type="http://schemas.openxmlformats.org/officeDocument/2006/relationships/hyperlink" Target="https://www.instagram.com/perhubunganjtg/"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instagram.com/perhubunganjtg/" TargetMode="External"/><Relationship Id="rId1" Type="http://schemas.openxmlformats.org/officeDocument/2006/relationships/hyperlink" Target="https://www.instagram.com/perhubunganjtg/"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J1236"/>
  <sheetViews>
    <sheetView topLeftCell="A55" zoomScale="66" zoomScaleNormal="66" workbookViewId="0">
      <selection activeCell="C76" sqref="C76"/>
    </sheetView>
  </sheetViews>
  <sheetFormatPr defaultRowHeight="14.25"/>
  <cols>
    <col min="1" max="1" width="6.5" customWidth="1"/>
    <col min="2" max="2" width="21" customWidth="1"/>
    <col min="3" max="3" width="13.125" customWidth="1"/>
    <col min="4" max="4" width="108.375" customWidth="1"/>
    <col min="5" max="5" width="22.75" customWidth="1"/>
    <col min="6" max="6" width="65.25" customWidth="1"/>
    <col min="7" max="7" width="41" customWidth="1"/>
    <col min="8" max="8" width="36.625" customWidth="1"/>
    <col min="9" max="9" width="15.875" customWidth="1"/>
  </cols>
  <sheetData>
    <row r="1" spans="1:10" ht="25.5" customHeight="1" thickBot="1">
      <c r="A1" s="10"/>
      <c r="B1" s="10"/>
      <c r="C1" s="10"/>
      <c r="D1" s="152" t="s">
        <v>131</v>
      </c>
      <c r="E1" s="153"/>
      <c r="F1" s="153"/>
      <c r="G1" s="154"/>
      <c r="H1" s="10"/>
    </row>
    <row r="2" spans="1:10">
      <c r="A2" s="11"/>
      <c r="B2" s="11"/>
      <c r="C2" s="11"/>
      <c r="D2" s="11"/>
      <c r="E2" s="11"/>
      <c r="F2" s="11"/>
      <c r="G2" s="11"/>
      <c r="H2" s="11"/>
    </row>
    <row r="3" spans="1:10" ht="79.5" customHeight="1">
      <c r="A3" s="13" t="s">
        <v>0</v>
      </c>
      <c r="B3" s="13" t="s">
        <v>51</v>
      </c>
      <c r="C3" s="13" t="s">
        <v>1</v>
      </c>
      <c r="D3" s="13" t="s">
        <v>2</v>
      </c>
      <c r="E3" s="13" t="s">
        <v>47</v>
      </c>
      <c r="F3" s="13" t="s">
        <v>3</v>
      </c>
      <c r="G3" s="13" t="s">
        <v>53</v>
      </c>
      <c r="H3" s="13" t="s">
        <v>4</v>
      </c>
    </row>
    <row r="4" spans="1:10" ht="82.5" hidden="1" customHeight="1">
      <c r="A4" s="18">
        <v>1</v>
      </c>
      <c r="B4" s="5" t="s">
        <v>69</v>
      </c>
      <c r="C4" s="19" t="s">
        <v>11</v>
      </c>
      <c r="D4" s="41" t="s">
        <v>70</v>
      </c>
      <c r="E4" s="5" t="str">
        <f>B4</f>
        <v>08.22, 3/11/2025</v>
      </c>
      <c r="F4" s="6" t="s">
        <v>65</v>
      </c>
      <c r="G4" s="6" t="s">
        <v>65</v>
      </c>
      <c r="H4" s="34" t="s">
        <v>7</v>
      </c>
      <c r="I4" s="17"/>
      <c r="J4" s="17"/>
    </row>
    <row r="5" spans="1:10" ht="156" hidden="1" customHeight="1">
      <c r="A5" s="18">
        <v>2</v>
      </c>
      <c r="B5" s="5" t="s">
        <v>71</v>
      </c>
      <c r="C5" s="19" t="s">
        <v>11</v>
      </c>
      <c r="D5" s="41" t="s">
        <v>66</v>
      </c>
      <c r="E5" s="5" t="str">
        <f>B5</f>
        <v>[11.02, 22/10/2025]</v>
      </c>
      <c r="F5" s="6" t="s">
        <v>72</v>
      </c>
      <c r="G5" s="6" t="s">
        <v>72</v>
      </c>
      <c r="H5" s="34" t="s">
        <v>8</v>
      </c>
      <c r="I5" s="17"/>
      <c r="J5" s="17"/>
    </row>
    <row r="6" spans="1:10" ht="275.25" hidden="1" customHeight="1">
      <c r="A6" s="18">
        <v>3</v>
      </c>
      <c r="B6" s="5" t="s">
        <v>73</v>
      </c>
      <c r="C6" s="19" t="s">
        <v>11</v>
      </c>
      <c r="D6" s="41" t="s">
        <v>74</v>
      </c>
      <c r="E6" s="5" t="str">
        <f t="shared" ref="E6:E18" si="0">B6</f>
        <v>09.10, 5/11/2025</v>
      </c>
      <c r="F6" s="6" t="s">
        <v>107</v>
      </c>
      <c r="G6" s="6" t="s">
        <v>106</v>
      </c>
      <c r="H6" s="34" t="s">
        <v>7</v>
      </c>
      <c r="I6" s="17"/>
      <c r="J6" s="17"/>
    </row>
    <row r="7" spans="1:10" ht="176.25" hidden="1" customHeight="1">
      <c r="A7" s="18">
        <v>4</v>
      </c>
      <c r="B7" s="5" t="s">
        <v>73</v>
      </c>
      <c r="C7" s="19" t="s">
        <v>11</v>
      </c>
      <c r="D7" s="41" t="s">
        <v>67</v>
      </c>
      <c r="E7" s="5" t="str">
        <f t="shared" si="0"/>
        <v>09.10, 5/11/2025</v>
      </c>
      <c r="F7" s="6" t="s">
        <v>68</v>
      </c>
      <c r="G7" s="6" t="s">
        <v>68</v>
      </c>
      <c r="H7" s="34" t="s">
        <v>8</v>
      </c>
      <c r="I7" s="17"/>
      <c r="J7" s="17"/>
    </row>
    <row r="8" spans="1:10" ht="93.75" hidden="1" customHeight="1">
      <c r="A8" s="18">
        <v>5</v>
      </c>
      <c r="B8" s="5" t="s">
        <v>75</v>
      </c>
      <c r="C8" s="19" t="s">
        <v>11</v>
      </c>
      <c r="D8" s="41" t="s">
        <v>76</v>
      </c>
      <c r="E8" s="5" t="str">
        <f t="shared" si="0"/>
        <v>22.47, 11/11/2025</v>
      </c>
      <c r="F8" s="6" t="s">
        <v>77</v>
      </c>
      <c r="G8" s="6" t="s">
        <v>77</v>
      </c>
      <c r="H8" s="34" t="s">
        <v>7</v>
      </c>
      <c r="I8" s="17"/>
      <c r="J8" s="17"/>
    </row>
    <row r="9" spans="1:10" ht="204.75" hidden="1" customHeight="1">
      <c r="A9" s="18">
        <v>6</v>
      </c>
      <c r="B9" s="5" t="s">
        <v>78</v>
      </c>
      <c r="C9" s="19" t="s">
        <v>11</v>
      </c>
      <c r="D9" s="6" t="s">
        <v>79</v>
      </c>
      <c r="E9" s="5" t="str">
        <f t="shared" si="0"/>
        <v>[10.07, 12/11/2025]</v>
      </c>
      <c r="F9" s="6" t="s">
        <v>80</v>
      </c>
      <c r="G9" s="6" t="s">
        <v>80</v>
      </c>
      <c r="H9" s="34" t="s">
        <v>7</v>
      </c>
      <c r="I9" s="17"/>
      <c r="J9" s="17"/>
    </row>
    <row r="10" spans="1:10" ht="252.75" hidden="1" customHeight="1">
      <c r="A10" s="18">
        <v>7</v>
      </c>
      <c r="B10" s="5" t="s">
        <v>81</v>
      </c>
      <c r="C10" s="19" t="s">
        <v>11</v>
      </c>
      <c r="D10" s="6" t="s">
        <v>83</v>
      </c>
      <c r="E10" s="5" t="str">
        <f t="shared" si="0"/>
        <v>13.56, 13/11/2025</v>
      </c>
      <c r="F10" s="6" t="s">
        <v>82</v>
      </c>
      <c r="G10" s="6" t="s">
        <v>82</v>
      </c>
      <c r="H10" s="34" t="s">
        <v>7</v>
      </c>
      <c r="I10" s="17"/>
      <c r="J10" s="17"/>
    </row>
    <row r="11" spans="1:10" ht="91.5" hidden="1" customHeight="1">
      <c r="A11" s="18">
        <v>8</v>
      </c>
      <c r="B11" s="5" t="s">
        <v>84</v>
      </c>
      <c r="C11" s="19" t="s">
        <v>11</v>
      </c>
      <c r="D11" s="41" t="s">
        <v>86</v>
      </c>
      <c r="E11" s="5" t="str">
        <f t="shared" si="0"/>
        <v>11.14, 19/11/2025</v>
      </c>
      <c r="F11" s="6" t="s">
        <v>85</v>
      </c>
      <c r="G11" s="6" t="s">
        <v>85</v>
      </c>
      <c r="H11" s="34" t="s">
        <v>108</v>
      </c>
      <c r="I11" s="17"/>
      <c r="J11" s="17"/>
    </row>
    <row r="12" spans="1:10" ht="246" hidden="1" customHeight="1">
      <c r="A12" s="18">
        <v>9</v>
      </c>
      <c r="B12" s="5" t="s">
        <v>88</v>
      </c>
      <c r="C12" s="19" t="s">
        <v>11</v>
      </c>
      <c r="D12" s="41" t="s">
        <v>89</v>
      </c>
      <c r="E12" s="5" t="str">
        <f t="shared" si="0"/>
        <v>11.21, 17/11/2025</v>
      </c>
      <c r="F12" s="6" t="s">
        <v>87</v>
      </c>
      <c r="G12" s="6" t="s">
        <v>87</v>
      </c>
      <c r="H12" s="34" t="s">
        <v>8</v>
      </c>
      <c r="I12" s="17"/>
      <c r="J12" s="17"/>
    </row>
    <row r="13" spans="1:10" ht="61.5" hidden="1" customHeight="1">
      <c r="A13" s="18">
        <v>10</v>
      </c>
      <c r="B13" s="5" t="s">
        <v>90</v>
      </c>
      <c r="C13" s="19" t="s">
        <v>11</v>
      </c>
      <c r="D13" s="41" t="s">
        <v>92</v>
      </c>
      <c r="E13" s="5" t="str">
        <f t="shared" si="0"/>
        <v>11.48, 23/11/2025</v>
      </c>
      <c r="F13" s="6" t="s">
        <v>91</v>
      </c>
      <c r="G13" s="6" t="s">
        <v>91</v>
      </c>
      <c r="H13" s="34" t="s">
        <v>7</v>
      </c>
      <c r="I13" s="17"/>
      <c r="J13" s="17"/>
    </row>
    <row r="14" spans="1:10" ht="138" hidden="1" customHeight="1">
      <c r="A14" s="18">
        <v>11</v>
      </c>
      <c r="B14" s="5" t="s">
        <v>93</v>
      </c>
      <c r="C14" s="19" t="s">
        <v>11</v>
      </c>
      <c r="D14" s="41" t="s">
        <v>95</v>
      </c>
      <c r="E14" s="5" t="str">
        <f t="shared" si="0"/>
        <v>[05.38, 25/11/2025</v>
      </c>
      <c r="F14" s="6" t="s">
        <v>94</v>
      </c>
      <c r="G14" s="6" t="s">
        <v>94</v>
      </c>
      <c r="H14" s="34" t="s">
        <v>8</v>
      </c>
      <c r="I14" s="17"/>
      <c r="J14" s="17"/>
    </row>
    <row r="15" spans="1:10" ht="81" hidden="1" customHeight="1">
      <c r="A15" s="18">
        <v>12</v>
      </c>
      <c r="B15" s="5" t="s">
        <v>96</v>
      </c>
      <c r="C15" s="19" t="s">
        <v>11</v>
      </c>
      <c r="D15" s="41" t="s">
        <v>98</v>
      </c>
      <c r="E15" s="5" t="str">
        <f t="shared" si="0"/>
        <v>10.25, 24/11/2025</v>
      </c>
      <c r="F15" s="6" t="s">
        <v>97</v>
      </c>
      <c r="G15" s="6" t="s">
        <v>97</v>
      </c>
      <c r="H15" s="34" t="s">
        <v>8</v>
      </c>
      <c r="J15" s="17"/>
    </row>
    <row r="16" spans="1:10" ht="227.25" hidden="1" customHeight="1">
      <c r="A16" s="18">
        <v>13</v>
      </c>
      <c r="B16" s="5" t="s">
        <v>99</v>
      </c>
      <c r="C16" s="19" t="s">
        <v>11</v>
      </c>
      <c r="D16" s="41" t="s">
        <v>101</v>
      </c>
      <c r="E16" s="5" t="str">
        <f t="shared" si="0"/>
        <v>08.04, 1/12/2025</v>
      </c>
      <c r="F16" s="6" t="s">
        <v>100</v>
      </c>
      <c r="G16" s="6" t="s">
        <v>100</v>
      </c>
      <c r="H16" s="34" t="s">
        <v>8</v>
      </c>
      <c r="J16" s="17"/>
    </row>
    <row r="17" spans="1:10" ht="60.75" hidden="1" customHeight="1">
      <c r="A17" s="18">
        <v>14</v>
      </c>
      <c r="B17" s="5" t="s">
        <v>54</v>
      </c>
      <c r="C17" s="19" t="s">
        <v>11</v>
      </c>
      <c r="D17" s="41" t="s">
        <v>102</v>
      </c>
      <c r="E17" s="5" t="str">
        <f t="shared" si="0"/>
        <v>07.51, 15/8/2025</v>
      </c>
      <c r="F17" s="6" t="s">
        <v>55</v>
      </c>
      <c r="G17" s="6" t="s">
        <v>55</v>
      </c>
      <c r="H17" s="34" t="s">
        <v>109</v>
      </c>
      <c r="J17" s="17"/>
    </row>
    <row r="18" spans="1:10" ht="69.75" hidden="1" customHeight="1">
      <c r="A18" s="18">
        <v>15</v>
      </c>
      <c r="B18" s="5" t="s">
        <v>103</v>
      </c>
      <c r="C18" s="19" t="s">
        <v>11</v>
      </c>
      <c r="D18" s="41" t="s">
        <v>105</v>
      </c>
      <c r="E18" s="5" t="str">
        <f t="shared" si="0"/>
        <v>[15.50, 2/12/2025]</v>
      </c>
      <c r="F18" s="6" t="s">
        <v>104</v>
      </c>
      <c r="G18" s="6" t="s">
        <v>104</v>
      </c>
      <c r="H18" s="34" t="s">
        <v>109</v>
      </c>
      <c r="J18" s="17"/>
    </row>
    <row r="19" spans="1:10" ht="99" hidden="1" customHeight="1">
      <c r="A19" s="18">
        <v>16</v>
      </c>
      <c r="B19" s="49">
        <v>45964.444247685002</v>
      </c>
      <c r="C19" s="47" t="s">
        <v>13</v>
      </c>
      <c r="D19" s="41" t="s">
        <v>57</v>
      </c>
      <c r="E19" s="49">
        <v>45964.476122685002</v>
      </c>
      <c r="F19" s="41" t="s">
        <v>61</v>
      </c>
      <c r="G19" s="41" t="s">
        <v>61</v>
      </c>
      <c r="H19" s="48" t="s">
        <v>49</v>
      </c>
      <c r="J19" s="17"/>
    </row>
    <row r="20" spans="1:10" ht="181.5" hidden="1" customHeight="1">
      <c r="A20" s="18">
        <v>17</v>
      </c>
      <c r="B20" s="49">
        <v>45966.376608796003</v>
      </c>
      <c r="C20" s="47" t="s">
        <v>13</v>
      </c>
      <c r="D20" s="41" t="s">
        <v>58</v>
      </c>
      <c r="E20" s="49">
        <v>45966.376724537004</v>
      </c>
      <c r="F20" s="41" t="s">
        <v>62</v>
      </c>
      <c r="G20" s="41" t="s">
        <v>62</v>
      </c>
      <c r="H20" s="48" t="s">
        <v>49</v>
      </c>
      <c r="I20" s="35" t="s">
        <v>56</v>
      </c>
      <c r="J20" s="17"/>
    </row>
    <row r="21" spans="1:10" ht="53.25" hidden="1" customHeight="1">
      <c r="A21" s="18">
        <v>18</v>
      </c>
      <c r="B21" s="49">
        <v>45966.677847222003</v>
      </c>
      <c r="C21" s="47" t="s">
        <v>13</v>
      </c>
      <c r="D21" s="41" t="s">
        <v>59</v>
      </c>
      <c r="E21" s="49">
        <v>45966.679085648</v>
      </c>
      <c r="F21" s="41" t="s">
        <v>63</v>
      </c>
      <c r="G21" s="41" t="s">
        <v>63</v>
      </c>
      <c r="H21" s="48" t="s">
        <v>50</v>
      </c>
      <c r="J21" s="17"/>
    </row>
    <row r="22" spans="1:10" ht="357.75" hidden="1" customHeight="1">
      <c r="A22" s="73">
        <v>19</v>
      </c>
      <c r="B22" s="74">
        <v>45992.691400463002</v>
      </c>
      <c r="C22" s="75" t="s">
        <v>13</v>
      </c>
      <c r="D22" s="76" t="s">
        <v>60</v>
      </c>
      <c r="E22" s="74">
        <v>45992.691956019</v>
      </c>
      <c r="F22" s="76" t="s">
        <v>64</v>
      </c>
      <c r="G22" s="76" t="s">
        <v>64</v>
      </c>
      <c r="H22" s="77" t="s">
        <v>50</v>
      </c>
      <c r="J22" s="17"/>
    </row>
    <row r="23" spans="1:10" ht="71.25">
      <c r="A23" s="18">
        <v>1</v>
      </c>
      <c r="B23" s="5">
        <v>46028.668541667001</v>
      </c>
      <c r="C23" s="47" t="s">
        <v>13</v>
      </c>
      <c r="D23" s="6" t="s">
        <v>132</v>
      </c>
      <c r="E23" s="5">
        <v>46029.85775463</v>
      </c>
      <c r="F23" s="6" t="s">
        <v>162</v>
      </c>
      <c r="G23" s="6" t="s">
        <v>162</v>
      </c>
      <c r="H23" s="48" t="s">
        <v>49</v>
      </c>
      <c r="J23" s="17"/>
    </row>
    <row r="24" spans="1:10" ht="228">
      <c r="A24" s="18">
        <v>2</v>
      </c>
      <c r="B24" s="5">
        <v>46027.657615741002</v>
      </c>
      <c r="C24" s="47" t="s">
        <v>13</v>
      </c>
      <c r="D24" s="6" t="s">
        <v>133</v>
      </c>
      <c r="E24" s="5">
        <v>46027.657754630003</v>
      </c>
      <c r="F24" s="6" t="s">
        <v>163</v>
      </c>
      <c r="G24" s="6" t="s">
        <v>163</v>
      </c>
      <c r="H24" s="48" t="s">
        <v>49</v>
      </c>
    </row>
    <row r="25" spans="1:10" ht="57">
      <c r="A25" s="18">
        <v>3</v>
      </c>
      <c r="B25" s="5">
        <v>46027.644074074</v>
      </c>
      <c r="C25" s="47" t="s">
        <v>13</v>
      </c>
      <c r="D25" s="6" t="s">
        <v>134</v>
      </c>
      <c r="E25" s="5">
        <v>46027.646481481002</v>
      </c>
      <c r="F25" s="6" t="s">
        <v>164</v>
      </c>
      <c r="G25" s="6" t="s">
        <v>164</v>
      </c>
      <c r="H25" s="48" t="s">
        <v>49</v>
      </c>
    </row>
    <row r="26" spans="1:10" ht="128.25" hidden="1">
      <c r="A26" s="78"/>
      <c r="B26" s="42">
        <v>46028.556875000002</v>
      </c>
      <c r="C26" s="79"/>
      <c r="D26" s="45" t="s">
        <v>135</v>
      </c>
      <c r="E26" s="42">
        <v>46028.557418981</v>
      </c>
      <c r="F26" s="45" t="s">
        <v>165</v>
      </c>
      <c r="G26" s="45" t="s">
        <v>165</v>
      </c>
      <c r="H26" s="51"/>
    </row>
    <row r="27" spans="1:10" ht="42.75" hidden="1">
      <c r="A27" s="46"/>
      <c r="B27" s="42">
        <v>46029.616886573996</v>
      </c>
      <c r="C27" s="21"/>
      <c r="D27" s="45" t="s">
        <v>136</v>
      </c>
      <c r="E27" s="42">
        <v>46029.617071758999</v>
      </c>
      <c r="F27" s="45" t="s">
        <v>166</v>
      </c>
      <c r="G27" s="45" t="s">
        <v>166</v>
      </c>
      <c r="H27" s="43"/>
      <c r="J27" s="17"/>
    </row>
    <row r="28" spans="1:10" ht="85.5">
      <c r="A28" s="18">
        <v>4</v>
      </c>
      <c r="B28" s="5">
        <v>46030.656087962998</v>
      </c>
      <c r="C28" s="47" t="s">
        <v>13</v>
      </c>
      <c r="D28" s="6" t="s">
        <v>137</v>
      </c>
      <c r="E28" s="5">
        <v>46030.656180555998</v>
      </c>
      <c r="F28" s="6" t="s">
        <v>167</v>
      </c>
      <c r="G28" s="6" t="s">
        <v>167</v>
      </c>
      <c r="H28" s="34" t="s">
        <v>49</v>
      </c>
      <c r="J28" s="17"/>
    </row>
    <row r="29" spans="1:10" ht="128.25">
      <c r="A29" s="18">
        <v>5</v>
      </c>
      <c r="B29" s="5">
        <v>46034.362789352002</v>
      </c>
      <c r="C29" s="47" t="s">
        <v>13</v>
      </c>
      <c r="D29" s="6" t="s">
        <v>139</v>
      </c>
      <c r="E29" s="5">
        <v>46034.363159722001</v>
      </c>
      <c r="F29" s="6" t="s">
        <v>168</v>
      </c>
      <c r="G29" s="6" t="s">
        <v>168</v>
      </c>
      <c r="H29" s="34" t="s">
        <v>49</v>
      </c>
      <c r="J29" s="17"/>
    </row>
    <row r="30" spans="1:10" ht="156.75">
      <c r="A30" s="18">
        <v>6</v>
      </c>
      <c r="B30" s="5">
        <v>46034.385798611002</v>
      </c>
      <c r="C30" s="47" t="s">
        <v>13</v>
      </c>
      <c r="D30" s="6" t="s">
        <v>140</v>
      </c>
      <c r="E30" s="5">
        <v>46034.385902777998</v>
      </c>
      <c r="F30" s="6" t="s">
        <v>169</v>
      </c>
      <c r="G30" s="6" t="s">
        <v>169</v>
      </c>
      <c r="H30" s="34" t="s">
        <v>49</v>
      </c>
      <c r="J30" s="17"/>
    </row>
    <row r="31" spans="1:10" ht="199.5">
      <c r="A31" s="18">
        <v>7</v>
      </c>
      <c r="B31" s="5">
        <v>46035.365937499999</v>
      </c>
      <c r="C31" s="47" t="s">
        <v>13</v>
      </c>
      <c r="D31" s="6" t="s">
        <v>141</v>
      </c>
      <c r="E31" s="5">
        <v>46035.371296295998</v>
      </c>
      <c r="F31" s="6" t="s">
        <v>170</v>
      </c>
      <c r="G31" s="6" t="s">
        <v>170</v>
      </c>
      <c r="H31" s="34" t="s">
        <v>49</v>
      </c>
      <c r="J31" s="17"/>
    </row>
    <row r="32" spans="1:10" ht="124.5" customHeight="1">
      <c r="A32" s="18">
        <v>8</v>
      </c>
      <c r="B32" s="5">
        <v>46034.363761574001</v>
      </c>
      <c r="C32" s="47" t="s">
        <v>13</v>
      </c>
      <c r="D32" s="6" t="s">
        <v>142</v>
      </c>
      <c r="E32" s="5">
        <v>46034.363842592997</v>
      </c>
      <c r="F32" s="6" t="s">
        <v>171</v>
      </c>
      <c r="G32" s="6" t="s">
        <v>171</v>
      </c>
      <c r="H32" s="34" t="s">
        <v>49</v>
      </c>
      <c r="J32" s="17"/>
    </row>
    <row r="33" spans="1:10" ht="408.75" customHeight="1">
      <c r="A33" s="18">
        <v>9</v>
      </c>
      <c r="B33" s="5">
        <v>46035.643645832999</v>
      </c>
      <c r="C33" s="47" t="s">
        <v>13</v>
      </c>
      <c r="D33" s="6" t="s">
        <v>143</v>
      </c>
      <c r="E33" s="5">
        <v>46035.648113426003</v>
      </c>
      <c r="F33" s="6" t="s">
        <v>172</v>
      </c>
      <c r="G33" s="6" t="s">
        <v>172</v>
      </c>
      <c r="H33" s="34" t="s">
        <v>49</v>
      </c>
      <c r="J33" s="17"/>
    </row>
    <row r="34" spans="1:10" ht="42.75">
      <c r="A34" s="18">
        <v>10</v>
      </c>
      <c r="B34" s="5">
        <v>46035.642164352001</v>
      </c>
      <c r="C34" s="47" t="s">
        <v>13</v>
      </c>
      <c r="D34" s="6" t="s">
        <v>144</v>
      </c>
      <c r="E34" s="5">
        <v>46035.64224537</v>
      </c>
      <c r="F34" s="6" t="s">
        <v>173</v>
      </c>
      <c r="G34" s="6" t="s">
        <v>173</v>
      </c>
      <c r="H34" s="34" t="s">
        <v>49</v>
      </c>
      <c r="J34" s="17"/>
    </row>
    <row r="35" spans="1:10" ht="42.75">
      <c r="A35" s="18">
        <v>11</v>
      </c>
      <c r="B35" s="5">
        <v>46035.642789352001</v>
      </c>
      <c r="C35" s="47" t="s">
        <v>13</v>
      </c>
      <c r="D35" s="6" t="s">
        <v>145</v>
      </c>
      <c r="E35" s="5">
        <v>46035.64287037</v>
      </c>
      <c r="F35" s="6" t="s">
        <v>174</v>
      </c>
      <c r="G35" s="6" t="s">
        <v>174</v>
      </c>
      <c r="H35" s="34" t="s">
        <v>49</v>
      </c>
      <c r="J35" s="17"/>
    </row>
    <row r="36" spans="1:10" ht="57">
      <c r="A36" s="18">
        <v>12</v>
      </c>
      <c r="B36" s="5">
        <v>46035.668124999997</v>
      </c>
      <c r="C36" s="47" t="s">
        <v>13</v>
      </c>
      <c r="D36" s="6" t="s">
        <v>146</v>
      </c>
      <c r="E36" s="5">
        <v>46035.671643519003</v>
      </c>
      <c r="F36" s="6" t="s">
        <v>175</v>
      </c>
      <c r="G36" s="6" t="s">
        <v>175</v>
      </c>
      <c r="H36" s="34" t="s">
        <v>12</v>
      </c>
      <c r="J36" s="17"/>
    </row>
    <row r="37" spans="1:10" ht="199.5">
      <c r="A37" s="18">
        <v>13</v>
      </c>
      <c r="B37" s="5">
        <v>46042.376331018997</v>
      </c>
      <c r="C37" s="47" t="s">
        <v>13</v>
      </c>
      <c r="D37" s="6" t="s">
        <v>147</v>
      </c>
      <c r="E37" s="5">
        <v>46042.376516204</v>
      </c>
      <c r="F37" s="6" t="s">
        <v>176</v>
      </c>
      <c r="G37" s="6" t="s">
        <v>176</v>
      </c>
      <c r="H37" s="34" t="s">
        <v>49</v>
      </c>
      <c r="J37" s="17"/>
    </row>
    <row r="38" spans="1:10" ht="57">
      <c r="A38" s="18">
        <v>14</v>
      </c>
      <c r="B38" s="5">
        <v>46037.608425926002</v>
      </c>
      <c r="C38" s="47" t="s">
        <v>13</v>
      </c>
      <c r="D38" s="6" t="s">
        <v>148</v>
      </c>
      <c r="E38" s="5">
        <v>46037.608518519002</v>
      </c>
      <c r="F38" s="6" t="s">
        <v>177</v>
      </c>
      <c r="G38" s="6" t="s">
        <v>177</v>
      </c>
      <c r="H38" s="34" t="s">
        <v>49</v>
      </c>
      <c r="J38" s="17"/>
    </row>
    <row r="39" spans="1:10" ht="114">
      <c r="A39" s="18">
        <v>15</v>
      </c>
      <c r="B39" s="5">
        <v>46042.318657406999</v>
      </c>
      <c r="C39" s="47" t="s">
        <v>13</v>
      </c>
      <c r="D39" s="6" t="s">
        <v>149</v>
      </c>
      <c r="E39" s="5">
        <v>46042.318773147999</v>
      </c>
      <c r="F39" s="6" t="s">
        <v>178</v>
      </c>
      <c r="G39" s="6" t="s">
        <v>178</v>
      </c>
      <c r="H39" s="34" t="s">
        <v>49</v>
      </c>
      <c r="J39" s="17"/>
    </row>
    <row r="40" spans="1:10" ht="42.75">
      <c r="A40" s="18">
        <v>16</v>
      </c>
      <c r="B40" s="5">
        <v>46042.513148147998</v>
      </c>
      <c r="C40" s="47" t="s">
        <v>13</v>
      </c>
      <c r="D40" s="6" t="s">
        <v>150</v>
      </c>
      <c r="E40" s="5">
        <v>46042.515671296002</v>
      </c>
      <c r="F40" s="6" t="s">
        <v>179</v>
      </c>
      <c r="G40" s="6" t="s">
        <v>179</v>
      </c>
      <c r="H40" s="34" t="s">
        <v>7</v>
      </c>
      <c r="J40" s="17"/>
    </row>
    <row r="41" spans="1:10" ht="42.75">
      <c r="A41" s="18">
        <v>17</v>
      </c>
      <c r="B41" s="5">
        <v>46042.516921296003</v>
      </c>
      <c r="C41" s="47" t="s">
        <v>13</v>
      </c>
      <c r="D41" s="6" t="s">
        <v>151</v>
      </c>
      <c r="E41" s="5">
        <v>46042.517268518997</v>
      </c>
      <c r="F41" s="6" t="s">
        <v>180</v>
      </c>
      <c r="G41" s="6" t="s">
        <v>180</v>
      </c>
      <c r="H41" s="34" t="s">
        <v>7</v>
      </c>
      <c r="J41" s="17"/>
    </row>
    <row r="42" spans="1:10" ht="129.75" customHeight="1">
      <c r="A42" s="18">
        <v>18</v>
      </c>
      <c r="B42" s="5">
        <v>46044.348495370003</v>
      </c>
      <c r="C42" s="47" t="s">
        <v>13</v>
      </c>
      <c r="D42" s="6" t="s">
        <v>152</v>
      </c>
      <c r="E42" s="5">
        <v>46044.348587963003</v>
      </c>
      <c r="F42" s="6" t="s">
        <v>240</v>
      </c>
      <c r="G42" s="6" t="s">
        <v>240</v>
      </c>
      <c r="H42" s="34" t="s">
        <v>49</v>
      </c>
      <c r="J42" s="17"/>
    </row>
    <row r="43" spans="1:10" ht="54.75" customHeight="1">
      <c r="A43" s="18">
        <v>19</v>
      </c>
      <c r="B43" s="5">
        <v>46043.506643519002</v>
      </c>
      <c r="C43" s="47" t="s">
        <v>13</v>
      </c>
      <c r="D43" s="6" t="s">
        <v>153</v>
      </c>
      <c r="E43" s="5">
        <v>46043.506736110998</v>
      </c>
      <c r="F43" s="6" t="s">
        <v>181</v>
      </c>
      <c r="G43" s="6" t="s">
        <v>181</v>
      </c>
      <c r="H43" s="34" t="s">
        <v>49</v>
      </c>
      <c r="J43" s="17"/>
    </row>
    <row r="44" spans="1:10" ht="142.5">
      <c r="A44" s="18">
        <v>20</v>
      </c>
      <c r="B44" s="5">
        <v>46044.409583332999</v>
      </c>
      <c r="C44" s="47" t="s">
        <v>13</v>
      </c>
      <c r="D44" s="6" t="s">
        <v>154</v>
      </c>
      <c r="E44" s="5">
        <v>46044.409745370001</v>
      </c>
      <c r="F44" s="6" t="s">
        <v>182</v>
      </c>
      <c r="G44" s="6" t="s">
        <v>182</v>
      </c>
      <c r="H44" s="34" t="s">
        <v>49</v>
      </c>
      <c r="J44" s="17"/>
    </row>
    <row r="45" spans="1:10" ht="57">
      <c r="A45" s="18">
        <v>21</v>
      </c>
      <c r="B45" s="5">
        <v>46050.521689815003</v>
      </c>
      <c r="C45" s="47" t="s">
        <v>13</v>
      </c>
      <c r="D45" s="6" t="s">
        <v>155</v>
      </c>
      <c r="E45" s="5">
        <v>46050.522650462997</v>
      </c>
      <c r="F45" s="6" t="s">
        <v>183</v>
      </c>
      <c r="G45" s="6" t="s">
        <v>183</v>
      </c>
      <c r="H45" s="34" t="s">
        <v>7</v>
      </c>
      <c r="J45" s="17"/>
    </row>
    <row r="46" spans="1:10" ht="356.25">
      <c r="A46" s="18">
        <v>22</v>
      </c>
      <c r="B46" s="5">
        <v>46045.471655093002</v>
      </c>
      <c r="C46" s="47" t="s">
        <v>13</v>
      </c>
      <c r="D46" s="6" t="s">
        <v>156</v>
      </c>
      <c r="E46" s="5">
        <v>46045.471747684998</v>
      </c>
      <c r="F46" s="6" t="s">
        <v>184</v>
      </c>
      <c r="G46" s="6" t="s">
        <v>184</v>
      </c>
      <c r="H46" s="34" t="s">
        <v>49</v>
      </c>
      <c r="J46" s="17"/>
    </row>
    <row r="47" spans="1:10" ht="99.75">
      <c r="A47" s="18">
        <v>23</v>
      </c>
      <c r="B47" s="5">
        <v>46046.365393519001</v>
      </c>
      <c r="C47" s="47" t="s">
        <v>13</v>
      </c>
      <c r="D47" s="6" t="s">
        <v>157</v>
      </c>
      <c r="E47" s="5">
        <v>46046.365624999999</v>
      </c>
      <c r="F47" s="6" t="s">
        <v>185</v>
      </c>
      <c r="G47" s="6" t="s">
        <v>185</v>
      </c>
      <c r="H47" s="34" t="s">
        <v>49</v>
      </c>
      <c r="J47" s="17"/>
    </row>
    <row r="48" spans="1:10" ht="100.5" customHeight="1">
      <c r="A48" s="18">
        <v>24</v>
      </c>
      <c r="B48" s="5">
        <v>46045.472407407004</v>
      </c>
      <c r="C48" s="47" t="s">
        <v>13</v>
      </c>
      <c r="D48" s="6" t="s">
        <v>158</v>
      </c>
      <c r="E48" s="5">
        <v>46045.474814815003</v>
      </c>
      <c r="F48" s="6" t="s">
        <v>186</v>
      </c>
      <c r="G48" s="6" t="s">
        <v>186</v>
      </c>
      <c r="H48" s="34" t="s">
        <v>49</v>
      </c>
      <c r="J48" s="17"/>
    </row>
    <row r="49" spans="1:10" ht="76.5" customHeight="1">
      <c r="A49" s="18">
        <v>25</v>
      </c>
      <c r="B49" s="5">
        <v>46049.516006944003</v>
      </c>
      <c r="C49" s="47" t="s">
        <v>13</v>
      </c>
      <c r="D49" s="6" t="s">
        <v>159</v>
      </c>
      <c r="E49" s="5">
        <v>46049.516087962998</v>
      </c>
      <c r="F49" s="6" t="s">
        <v>187</v>
      </c>
      <c r="G49" s="6" t="s">
        <v>187</v>
      </c>
      <c r="H49" s="34" t="s">
        <v>49</v>
      </c>
      <c r="J49" s="17"/>
    </row>
    <row r="50" spans="1:10" ht="409.5">
      <c r="A50" s="18">
        <v>26</v>
      </c>
      <c r="B50" s="5">
        <v>46049.515243055997</v>
      </c>
      <c r="C50" s="47" t="s">
        <v>13</v>
      </c>
      <c r="D50" s="6" t="s">
        <v>160</v>
      </c>
      <c r="E50" s="5">
        <v>46049.515416667004</v>
      </c>
      <c r="F50" s="6" t="s">
        <v>188</v>
      </c>
      <c r="G50" s="6" t="s">
        <v>188</v>
      </c>
      <c r="H50" s="34" t="s">
        <v>49</v>
      </c>
      <c r="J50" s="17"/>
    </row>
    <row r="51" spans="1:10" ht="57">
      <c r="A51" s="18">
        <v>27</v>
      </c>
      <c r="B51" s="5" t="s">
        <v>196</v>
      </c>
      <c r="C51" s="19" t="s">
        <v>11</v>
      </c>
      <c r="D51" s="41" t="s">
        <v>192</v>
      </c>
      <c r="E51" s="5" t="str">
        <f t="shared" ref="E51:E55" si="1">B51</f>
        <v>15.59, 2/1/2026</v>
      </c>
      <c r="F51" s="6" t="s">
        <v>217</v>
      </c>
      <c r="G51" s="6" t="str">
        <f t="shared" ref="G51:G55" si="2">F51</f>
        <v>Terimakasih, laporan akan kami teruskan ke BPJ Dinas PUBMCK sesuai kewenangan dan tupoksinya</v>
      </c>
      <c r="H51" s="34" t="s">
        <v>7</v>
      </c>
      <c r="J51" s="17"/>
    </row>
    <row r="52" spans="1:10" ht="114">
      <c r="A52" s="18">
        <v>28</v>
      </c>
      <c r="B52" s="5" t="s">
        <v>198</v>
      </c>
      <c r="C52" s="19" t="s">
        <v>11</v>
      </c>
      <c r="D52" s="41" t="s">
        <v>220</v>
      </c>
      <c r="E52" s="5" t="str">
        <f t="shared" si="1"/>
        <v>18.41, 3/1/2026</v>
      </c>
      <c r="F52" s="6" t="s">
        <v>194</v>
      </c>
      <c r="G52" s="6" t="str">
        <f t="shared" si="2"/>
        <v>terima kasih kak atas laporannya, benar status jalan tersebut ruas jalan provinsi, 
saat ini menurut data kami jumlah LPJU terpasang 89 titik dalam kondisi baik, dan 95 titik sebagai kebutuhan. 
sesuai lokasi yang Bapak lampirkan sudah termasuk di dalam data kebutuhan kami. 
terima kasih</v>
      </c>
      <c r="H52" s="34" t="s">
        <v>49</v>
      </c>
      <c r="J52" s="17"/>
    </row>
    <row r="53" spans="1:10" ht="409.5">
      <c r="A53" s="18">
        <v>29</v>
      </c>
      <c r="B53" s="5" t="s">
        <v>200</v>
      </c>
      <c r="C53" s="19" t="s">
        <v>11</v>
      </c>
      <c r="D53" s="41" t="s">
        <v>222</v>
      </c>
      <c r="E53" s="5" t="str">
        <f t="shared" si="1"/>
        <v>10.55, 5/1/2026</v>
      </c>
      <c r="F53" s="6" t="s">
        <v>218</v>
      </c>
      <c r="G53" s="6" t="str">
        <f t="shared" si="2"/>
        <v xml:space="preserve"> Yth. Bapak Rahmansyah,
Terima kasih telah menyampaikan aduan dan kronologi secara lengkap terkait pelayanan Bus Trans Jateng pada rute Bawen – Tawang Semarang, Jumat 19 Desember 2025.
Kami menyampaikan permohonan maaf yang sebesar-besarnya atas ketidaknyamanan, perlakuan yang tidak menyenangkan, serta situasi yang Bapak alami selama perjalanan.
Aduan Bapak telah kami catat dan teruskan kepada pihak pengelola Bus Trans Jateng, dan saat ini sedang dilakukan proses Klarifikasi terhadap sopir dan kondektur yang bertugas. Maturnuwun 🙏🏻 Yth. Bapak/Ibu Rahmansyah,
Terima kasih atas kesabaran dan perhatian Bapak/Ibu dalam menunggu proses penanganan aduan terkait pelayanan Bus Trans Jateng rute Bawen – Tawang Semarang pada Jumat, 19 Desember 2025.
Bersama ini kami sampaikan bahwa proses klarifikasi telah selesai dilaksanakan oleh Dinas Perhubungan Provinsi Jawa Tengah bersama manajemen Bus Trans Jateng. Berdasarkan hasil pemeriksaan, klarifikasi petugas yang bersangkutan, serta penelaahan bukti dan keterangan saksi, ditemukan adanya pelanggaran terhadap SOP dan etika pelayanan.
Sehubungan dengan hal tersebut, sopir dan pramujasa (kondektur) yang bertugas pada saat kejadian telah diberikan sanksi sesuai ketentuan yang berlaku, serta diwajibkan mengikuti pembinaan guna memastikan peningkatan sikap, perilaku, dan profesionalisme dalam memberikan pelayanan kepada masyarakat.
Kami menegaskan bahwa setiap bentuk perilaku arogan, tindakan tidak menyenangkan, serta pengabaian keselamatan penumpang tidak ditoleransi dalam penyelenggaraan transportasi publik. Penanganan aduan ini menjadi komitmen kami untuk memastikan kejadian serupa tidak terulang di kemudian hari.
Kami mengucapkan terima kasih atas sikap kooperatif Bapak/Ibu serta kepercayaan yang diberikan kepada Dishub Provinsi Jawa Tengah untuk menyelesaikan permasalahan ini secara institusional tanpa perlu diperluas ke pihak lain.
Sekali lagi kami menyampaikan permohonan maaf atas ketidaknyamanan yang dialami dan terima kasih atas masukan yang sangat berarti bagi peningkatan kualitas layanan Bus Trans Jateng.</v>
      </c>
      <c r="H53" s="34" t="s">
        <v>50</v>
      </c>
      <c r="J53" s="17"/>
    </row>
    <row r="54" spans="1:10" ht="57">
      <c r="A54" s="18">
        <v>30</v>
      </c>
      <c r="B54" s="5" t="s">
        <v>202</v>
      </c>
      <c r="C54" s="19" t="s">
        <v>11</v>
      </c>
      <c r="D54" s="41" t="s">
        <v>225</v>
      </c>
      <c r="E54" s="5" t="str">
        <f t="shared" si="1"/>
        <v>19.29, 10/1/2026</v>
      </c>
      <c r="F54" s="6" t="s">
        <v>226</v>
      </c>
      <c r="G54" s="6" t="str">
        <f t="shared" si="2"/>
        <v>Halo kak terimakasih atas informasinya, telah kami smapaikan kepada dishub kota semarang yang merupakan kewenangannya dalam tindaklanjutnya🙏🏻</v>
      </c>
      <c r="H54" s="34" t="s">
        <v>7</v>
      </c>
      <c r="I54" t="s">
        <v>161</v>
      </c>
      <c r="J54" s="17"/>
    </row>
    <row r="55" spans="1:10" ht="171">
      <c r="A55" s="18">
        <v>31</v>
      </c>
      <c r="B55" s="5" t="s">
        <v>209</v>
      </c>
      <c r="C55" s="19" t="s">
        <v>11</v>
      </c>
      <c r="D55" s="41" t="s">
        <v>216</v>
      </c>
      <c r="E55" s="5" t="str">
        <f t="shared" si="1"/>
        <v>15.50, 13/1/2026</v>
      </c>
      <c r="F55" s="6" t="s">
        <v>237</v>
      </c>
      <c r="G55" s="6" t="str">
        <f t="shared" si="2"/>
        <v xml:space="preserve"> Halo kak terimakasih atas informasinya telah kami sampaikan ke Dishub Kota Semarang yang merupakan kewenangannya untuk menindaklanjuti. 🙏🏻</v>
      </c>
      <c r="H55" s="34" t="s">
        <v>7</v>
      </c>
      <c r="J55" s="17"/>
    </row>
    <row r="56" spans="1:10">
      <c r="A56" s="46"/>
      <c r="B56" s="42"/>
      <c r="C56" s="21"/>
      <c r="D56" s="45"/>
      <c r="E56" s="42"/>
      <c r="F56" s="45"/>
      <c r="G56" s="45"/>
      <c r="H56" s="43"/>
      <c r="J56" s="17"/>
    </row>
    <row r="57" spans="1:10">
      <c r="F57" t="s">
        <v>56</v>
      </c>
      <c r="J57" s="17"/>
    </row>
    <row r="58" spans="1:10">
      <c r="A58" s="46"/>
      <c r="B58" s="42"/>
      <c r="C58" s="21"/>
      <c r="D58" s="50"/>
      <c r="E58" s="42"/>
      <c r="F58" s="45"/>
      <c r="G58" s="45"/>
      <c r="H58" s="43"/>
      <c r="J58" s="17"/>
    </row>
    <row r="59" spans="1:10" ht="15" thickBot="1">
      <c r="A59" s="20"/>
      <c r="B59" s="44" t="s">
        <v>20</v>
      </c>
      <c r="C59" s="44" t="s">
        <v>19</v>
      </c>
      <c r="D59" s="30"/>
      <c r="E59" s="22"/>
      <c r="F59" s="22"/>
      <c r="G59" s="22"/>
      <c r="H59" s="12"/>
      <c r="J59" s="17"/>
    </row>
    <row r="60" spans="1:10" ht="15.75" thickBot="1">
      <c r="A60" s="20"/>
      <c r="B60" s="31" t="s">
        <v>6</v>
      </c>
      <c r="C60" s="27">
        <v>21</v>
      </c>
      <c r="D60" s="24"/>
      <c r="E60" s="25"/>
      <c r="F60" s="25"/>
      <c r="G60" s="25"/>
      <c r="H60" s="10"/>
      <c r="J60" s="17"/>
    </row>
    <row r="61" spans="1:10" ht="15.75" thickBot="1">
      <c r="A61" s="20"/>
      <c r="B61" s="31" t="s">
        <v>10</v>
      </c>
      <c r="C61" s="27">
        <v>0</v>
      </c>
      <c r="D61" s="24"/>
      <c r="E61" s="25"/>
      <c r="F61" s="25"/>
      <c r="G61" s="25"/>
      <c r="H61" s="10"/>
      <c r="J61" s="17"/>
    </row>
    <row r="62" spans="1:10" ht="15.75" thickBot="1">
      <c r="A62" s="20"/>
      <c r="B62" s="31" t="s">
        <v>12</v>
      </c>
      <c r="C62" s="27">
        <v>1</v>
      </c>
      <c r="D62" s="24"/>
      <c r="E62" s="25"/>
      <c r="F62" s="25"/>
      <c r="G62" s="25"/>
      <c r="H62" s="10"/>
      <c r="J62" s="17"/>
    </row>
    <row r="63" spans="1:10" ht="15.75" thickBot="1">
      <c r="A63" s="20"/>
      <c r="B63" s="31" t="s">
        <v>14</v>
      </c>
      <c r="C63" s="27">
        <v>2</v>
      </c>
      <c r="D63" s="24"/>
      <c r="E63" s="25"/>
      <c r="F63" s="25"/>
      <c r="G63" s="25" t="s">
        <v>46</v>
      </c>
      <c r="H63" s="10"/>
      <c r="J63" s="17"/>
    </row>
    <row r="64" spans="1:10" ht="19.5" customHeight="1" thickBot="1">
      <c r="A64" s="20"/>
      <c r="B64" s="26" t="s">
        <v>21</v>
      </c>
      <c r="C64" s="27">
        <v>1</v>
      </c>
      <c r="D64" s="24"/>
      <c r="E64" s="25"/>
      <c r="F64" s="25"/>
      <c r="G64" s="25"/>
      <c r="H64" s="10"/>
      <c r="J64" s="17"/>
    </row>
    <row r="65" spans="1:10" ht="15.75" thickBot="1">
      <c r="A65" s="20"/>
      <c r="B65" s="26" t="s">
        <v>7</v>
      </c>
      <c r="C65" s="27">
        <v>6</v>
      </c>
      <c r="D65" s="24"/>
      <c r="E65" s="25"/>
      <c r="F65" s="25"/>
      <c r="G65" s="25"/>
      <c r="H65" s="10"/>
      <c r="J65" s="17"/>
    </row>
    <row r="66" spans="1:10" ht="15.75" thickBot="1">
      <c r="A66" s="20"/>
      <c r="B66" s="31" t="s">
        <v>8</v>
      </c>
      <c r="C66" s="27">
        <v>0</v>
      </c>
      <c r="D66" s="14"/>
      <c r="E66" s="10"/>
      <c r="F66" s="10"/>
      <c r="G66" s="10"/>
      <c r="H66" s="10"/>
      <c r="J66" s="17"/>
    </row>
    <row r="67" spans="1:10" ht="24" customHeight="1">
      <c r="A67" s="20"/>
      <c r="B67" s="28" t="s">
        <v>19</v>
      </c>
      <c r="C67" s="32">
        <f>SUM(C60:C66)</f>
        <v>31</v>
      </c>
      <c r="G67" s="4" t="s">
        <v>46</v>
      </c>
      <c r="J67" s="17"/>
    </row>
    <row r="68" spans="1:10" ht="15" thickBot="1">
      <c r="A68" s="16"/>
      <c r="B68" s="15"/>
      <c r="C68" s="12"/>
      <c r="J68" s="17"/>
    </row>
    <row r="69" spans="1:10" ht="15" thickBot="1">
      <c r="A69" s="12"/>
      <c r="J69" s="17"/>
    </row>
    <row r="70" spans="1:10">
      <c r="J70" s="17"/>
    </row>
    <row r="72" spans="1:10" ht="19.5" customHeight="1"/>
    <row r="73" spans="1:10" ht="17.25" customHeight="1"/>
    <row r="74" spans="1:10" ht="17.25" customHeight="1">
      <c r="B74" s="23" t="s">
        <v>15</v>
      </c>
      <c r="C74" s="23" t="s">
        <v>16</v>
      </c>
      <c r="D74" s="23" t="s">
        <v>17</v>
      </c>
    </row>
    <row r="75" spans="1:10" ht="15">
      <c r="B75" s="26" t="s">
        <v>48</v>
      </c>
      <c r="C75" s="27">
        <v>26</v>
      </c>
      <c r="D75" s="27">
        <f>C75</f>
        <v>26</v>
      </c>
      <c r="E75" s="36"/>
    </row>
    <row r="76" spans="1:10" ht="15">
      <c r="B76" s="26" t="s">
        <v>11</v>
      </c>
      <c r="C76" s="27">
        <v>5</v>
      </c>
      <c r="D76" s="27">
        <f>C76</f>
        <v>5</v>
      </c>
      <c r="E76" s="38"/>
    </row>
    <row r="77" spans="1:10" ht="15">
      <c r="B77" s="26" t="s">
        <v>43</v>
      </c>
      <c r="C77" s="27">
        <v>0</v>
      </c>
      <c r="D77" s="27">
        <v>0</v>
      </c>
      <c r="E77" s="38"/>
    </row>
    <row r="78" spans="1:10" ht="18" customHeight="1">
      <c r="B78" s="26" t="s">
        <v>52</v>
      </c>
      <c r="C78" s="27">
        <f>COUNTIF($C$3:$C$15,B78)</f>
        <v>0</v>
      </c>
      <c r="D78" s="27">
        <f t="shared" ref="D78" si="3">C78</f>
        <v>0</v>
      </c>
      <c r="E78" s="38"/>
    </row>
    <row r="79" spans="1:10" ht="15">
      <c r="B79" s="26" t="s">
        <v>5</v>
      </c>
      <c r="C79" s="27">
        <f>COUNTIF($C$3:$C$15,B79)</f>
        <v>0</v>
      </c>
      <c r="D79" s="27">
        <f>C79</f>
        <v>0</v>
      </c>
      <c r="E79" s="38"/>
    </row>
    <row r="80" spans="1:10" ht="15">
      <c r="B80" s="28" t="s">
        <v>19</v>
      </c>
      <c r="C80" s="27">
        <f>SUM(C75:C79)</f>
        <v>31</v>
      </c>
      <c r="D80" s="29">
        <f>SUM(D75:D79)</f>
        <v>31</v>
      </c>
      <c r="E80" s="38"/>
    </row>
    <row r="81" spans="2:5">
      <c r="B81" s="1"/>
      <c r="C81" s="1"/>
      <c r="D81" s="1"/>
      <c r="E81" s="40"/>
    </row>
    <row r="84" spans="2:5" ht="15">
      <c r="B84" s="36"/>
      <c r="C84" s="36"/>
      <c r="D84" s="36"/>
    </row>
    <row r="85" spans="2:5" ht="15">
      <c r="B85" s="37"/>
      <c r="C85" s="38"/>
      <c r="D85" s="38"/>
    </row>
    <row r="86" spans="2:5" ht="15">
      <c r="B86" s="37"/>
      <c r="C86" s="38"/>
      <c r="D86" s="38"/>
    </row>
    <row r="87" spans="2:5" ht="18.75" customHeight="1">
      <c r="B87" s="37"/>
      <c r="C87" s="38"/>
      <c r="D87" s="38"/>
    </row>
    <row r="88" spans="2:5" ht="15">
      <c r="B88" s="37"/>
      <c r="C88" s="38"/>
      <c r="D88" s="38"/>
    </row>
    <row r="89" spans="2:5" ht="15">
      <c r="B89" s="37"/>
      <c r="C89" s="38"/>
      <c r="D89" s="38"/>
    </row>
    <row r="90" spans="2:5" ht="15">
      <c r="B90" s="39"/>
      <c r="C90" s="38"/>
      <c r="D90" s="40"/>
    </row>
    <row r="106" ht="30" customHeight="1"/>
    <row r="141" ht="248.25" customHeight="1"/>
    <row r="157" ht="183.75" customHeight="1"/>
    <row r="159" ht="267" customHeight="1"/>
    <row r="161" ht="177.75" customHeight="1"/>
    <row r="162" ht="278.25" customHeight="1"/>
    <row r="163" ht="99.75" customHeight="1"/>
    <row r="166" ht="27.75" customHeight="1"/>
    <row r="180" ht="16.5" customHeight="1"/>
    <row r="181" ht="18.75" customHeight="1"/>
    <row r="182" ht="36" customHeight="1"/>
    <row r="183" ht="17.25" customHeight="1"/>
    <row r="296" ht="186" customHeight="1"/>
    <row r="1223" ht="15.75" customHeight="1"/>
    <row r="1236" ht="18" customHeight="1"/>
  </sheetData>
  <autoFilter ref="A3:H27">
    <filterColumn colId="7">
      <filters>
        <filter val="JTKA"/>
      </filters>
    </filterColumn>
  </autoFilter>
  <mergeCells count="1">
    <mergeCell ref="D1:G1"/>
  </mergeCell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J1219"/>
  <sheetViews>
    <sheetView topLeftCell="A40" zoomScale="68" zoomScaleNormal="68" workbookViewId="0">
      <selection activeCell="C43" sqref="C43"/>
    </sheetView>
  </sheetViews>
  <sheetFormatPr defaultRowHeight="14.25"/>
  <cols>
    <col min="1" max="1" width="6.5" customWidth="1"/>
    <col min="2" max="2" width="17.25" customWidth="1"/>
    <col min="3" max="3" width="13.125" customWidth="1"/>
    <col min="4" max="4" width="95.375" customWidth="1"/>
    <col min="5" max="5" width="22.75" customWidth="1"/>
    <col min="6" max="6" width="65.25" customWidth="1"/>
    <col min="7" max="7" width="41" customWidth="1"/>
    <col min="8" max="8" width="36.625" customWidth="1"/>
    <col min="9" max="9" width="15.875" customWidth="1"/>
  </cols>
  <sheetData>
    <row r="1" spans="1:10" ht="25.5" customHeight="1" thickBot="1">
      <c r="A1" s="10"/>
      <c r="B1" s="10"/>
      <c r="C1" s="10"/>
      <c r="D1" s="152" t="s">
        <v>131</v>
      </c>
      <c r="E1" s="153"/>
      <c r="F1" s="153"/>
      <c r="G1" s="154"/>
      <c r="H1" s="10"/>
    </row>
    <row r="2" spans="1:10">
      <c r="A2" s="11"/>
      <c r="B2" s="11"/>
      <c r="C2" s="11"/>
      <c r="D2" s="11"/>
      <c r="E2" s="11"/>
      <c r="F2" s="11"/>
      <c r="G2" s="11"/>
      <c r="H2" s="11"/>
    </row>
    <row r="3" spans="1:10" ht="79.5" customHeight="1">
      <c r="A3" s="13" t="s">
        <v>0</v>
      </c>
      <c r="B3" s="13" t="s">
        <v>51</v>
      </c>
      <c r="C3" s="13" t="s">
        <v>1</v>
      </c>
      <c r="D3" s="13" t="s">
        <v>2</v>
      </c>
      <c r="E3" s="13" t="s">
        <v>47</v>
      </c>
      <c r="F3" s="13" t="s">
        <v>3</v>
      </c>
      <c r="G3" s="13" t="s">
        <v>53</v>
      </c>
      <c r="H3" s="13" t="s">
        <v>4</v>
      </c>
    </row>
    <row r="4" spans="1:10" ht="82.5" hidden="1" customHeight="1">
      <c r="A4" s="18">
        <v>1</v>
      </c>
      <c r="B4" s="5" t="s">
        <v>69</v>
      </c>
      <c r="C4" s="19" t="s">
        <v>11</v>
      </c>
      <c r="D4" s="41" t="s">
        <v>70</v>
      </c>
      <c r="E4" s="5" t="str">
        <f>B4</f>
        <v>08.22, 3/11/2025</v>
      </c>
      <c r="F4" s="6" t="s">
        <v>65</v>
      </c>
      <c r="G4" s="6" t="s">
        <v>65</v>
      </c>
      <c r="H4" s="34" t="s">
        <v>7</v>
      </c>
      <c r="I4" s="17"/>
      <c r="J4" s="17"/>
    </row>
    <row r="5" spans="1:10" ht="156" hidden="1" customHeight="1">
      <c r="A5" s="18">
        <v>2</v>
      </c>
      <c r="B5" s="5" t="s">
        <v>71</v>
      </c>
      <c r="C5" s="19" t="s">
        <v>11</v>
      </c>
      <c r="D5" s="41" t="s">
        <v>66</v>
      </c>
      <c r="E5" s="5" t="str">
        <f>B5</f>
        <v>[11.02, 22/10/2025]</v>
      </c>
      <c r="F5" s="6" t="s">
        <v>72</v>
      </c>
      <c r="G5" s="6" t="s">
        <v>72</v>
      </c>
      <c r="H5" s="34" t="s">
        <v>8</v>
      </c>
      <c r="I5" s="17"/>
      <c r="J5" s="17"/>
    </row>
    <row r="6" spans="1:10" ht="275.25" hidden="1" customHeight="1">
      <c r="A6" s="18">
        <v>3</v>
      </c>
      <c r="B6" s="5" t="s">
        <v>73</v>
      </c>
      <c r="C6" s="19" t="s">
        <v>11</v>
      </c>
      <c r="D6" s="41" t="s">
        <v>74</v>
      </c>
      <c r="E6" s="5" t="str">
        <f t="shared" ref="E6:E18" si="0">B6</f>
        <v>09.10, 5/11/2025</v>
      </c>
      <c r="F6" s="6" t="s">
        <v>107</v>
      </c>
      <c r="G6" s="6" t="s">
        <v>106</v>
      </c>
      <c r="H6" s="34" t="s">
        <v>7</v>
      </c>
      <c r="I6" s="17"/>
      <c r="J6" s="17"/>
    </row>
    <row r="7" spans="1:10" ht="176.25" hidden="1" customHeight="1">
      <c r="A7" s="18">
        <v>4</v>
      </c>
      <c r="B7" s="5" t="s">
        <v>73</v>
      </c>
      <c r="C7" s="19" t="s">
        <v>11</v>
      </c>
      <c r="D7" s="41" t="s">
        <v>67</v>
      </c>
      <c r="E7" s="5" t="str">
        <f t="shared" si="0"/>
        <v>09.10, 5/11/2025</v>
      </c>
      <c r="F7" s="6" t="s">
        <v>68</v>
      </c>
      <c r="G7" s="6" t="s">
        <v>68</v>
      </c>
      <c r="H7" s="34" t="s">
        <v>8</v>
      </c>
      <c r="I7" s="17"/>
      <c r="J7" s="17"/>
    </row>
    <row r="8" spans="1:10" ht="93.75" hidden="1" customHeight="1">
      <c r="A8" s="18">
        <v>5</v>
      </c>
      <c r="B8" s="5" t="s">
        <v>75</v>
      </c>
      <c r="C8" s="19" t="s">
        <v>11</v>
      </c>
      <c r="D8" s="41" t="s">
        <v>76</v>
      </c>
      <c r="E8" s="5" t="str">
        <f t="shared" si="0"/>
        <v>22.47, 11/11/2025</v>
      </c>
      <c r="F8" s="6" t="s">
        <v>77</v>
      </c>
      <c r="G8" s="6" t="s">
        <v>77</v>
      </c>
      <c r="H8" s="34" t="s">
        <v>7</v>
      </c>
      <c r="I8" s="17"/>
      <c r="J8" s="17"/>
    </row>
    <row r="9" spans="1:10" ht="204.75" hidden="1" customHeight="1">
      <c r="A9" s="18">
        <v>6</v>
      </c>
      <c r="B9" s="5" t="s">
        <v>78</v>
      </c>
      <c r="C9" s="19" t="s">
        <v>11</v>
      </c>
      <c r="D9" s="6" t="s">
        <v>79</v>
      </c>
      <c r="E9" s="5" t="str">
        <f t="shared" si="0"/>
        <v>[10.07, 12/11/2025]</v>
      </c>
      <c r="F9" s="6" t="s">
        <v>80</v>
      </c>
      <c r="G9" s="6" t="s">
        <v>80</v>
      </c>
      <c r="H9" s="34" t="s">
        <v>7</v>
      </c>
      <c r="I9" s="17"/>
      <c r="J9" s="17"/>
    </row>
    <row r="10" spans="1:10" ht="252.75" hidden="1" customHeight="1">
      <c r="A10" s="18">
        <v>7</v>
      </c>
      <c r="B10" s="5" t="s">
        <v>81</v>
      </c>
      <c r="C10" s="19" t="s">
        <v>11</v>
      </c>
      <c r="D10" s="6" t="s">
        <v>83</v>
      </c>
      <c r="E10" s="5" t="str">
        <f t="shared" si="0"/>
        <v>13.56, 13/11/2025</v>
      </c>
      <c r="F10" s="6" t="s">
        <v>82</v>
      </c>
      <c r="G10" s="6" t="s">
        <v>82</v>
      </c>
      <c r="H10" s="34" t="s">
        <v>7</v>
      </c>
      <c r="I10" s="17"/>
      <c r="J10" s="17"/>
    </row>
    <row r="11" spans="1:10" ht="91.5" hidden="1" customHeight="1">
      <c r="A11" s="18">
        <v>8</v>
      </c>
      <c r="B11" s="5" t="s">
        <v>84</v>
      </c>
      <c r="C11" s="19" t="s">
        <v>11</v>
      </c>
      <c r="D11" s="41" t="s">
        <v>86</v>
      </c>
      <c r="E11" s="5" t="str">
        <f t="shared" si="0"/>
        <v>11.14, 19/11/2025</v>
      </c>
      <c r="F11" s="6" t="s">
        <v>85</v>
      </c>
      <c r="G11" s="6" t="s">
        <v>85</v>
      </c>
      <c r="H11" s="34" t="s">
        <v>108</v>
      </c>
      <c r="I11" s="17"/>
      <c r="J11" s="17"/>
    </row>
    <row r="12" spans="1:10" ht="246" hidden="1" customHeight="1">
      <c r="A12" s="18">
        <v>9</v>
      </c>
      <c r="B12" s="5" t="s">
        <v>88</v>
      </c>
      <c r="C12" s="19" t="s">
        <v>11</v>
      </c>
      <c r="D12" s="41" t="s">
        <v>89</v>
      </c>
      <c r="E12" s="5" t="str">
        <f t="shared" si="0"/>
        <v>11.21, 17/11/2025</v>
      </c>
      <c r="F12" s="6" t="s">
        <v>87</v>
      </c>
      <c r="G12" s="6" t="s">
        <v>87</v>
      </c>
      <c r="H12" s="34" t="s">
        <v>8</v>
      </c>
      <c r="I12" s="17"/>
      <c r="J12" s="17"/>
    </row>
    <row r="13" spans="1:10" ht="61.5" hidden="1" customHeight="1">
      <c r="A13" s="18">
        <v>10</v>
      </c>
      <c r="B13" s="5" t="s">
        <v>90</v>
      </c>
      <c r="C13" s="19" t="s">
        <v>11</v>
      </c>
      <c r="D13" s="41" t="s">
        <v>92</v>
      </c>
      <c r="E13" s="5" t="str">
        <f t="shared" si="0"/>
        <v>11.48, 23/11/2025</v>
      </c>
      <c r="F13" s="6" t="s">
        <v>91</v>
      </c>
      <c r="G13" s="6" t="s">
        <v>91</v>
      </c>
      <c r="H13" s="34" t="s">
        <v>7</v>
      </c>
      <c r="I13" s="17"/>
      <c r="J13" s="17"/>
    </row>
    <row r="14" spans="1:10" ht="138" hidden="1" customHeight="1">
      <c r="A14" s="18">
        <v>11</v>
      </c>
      <c r="B14" s="5" t="s">
        <v>93</v>
      </c>
      <c r="C14" s="19" t="s">
        <v>11</v>
      </c>
      <c r="D14" s="41" t="s">
        <v>95</v>
      </c>
      <c r="E14" s="5" t="str">
        <f t="shared" si="0"/>
        <v>[05.38, 25/11/2025</v>
      </c>
      <c r="F14" s="6" t="s">
        <v>94</v>
      </c>
      <c r="G14" s="6" t="s">
        <v>94</v>
      </c>
      <c r="H14" s="34" t="s">
        <v>8</v>
      </c>
      <c r="I14" s="17"/>
      <c r="J14" s="17"/>
    </row>
    <row r="15" spans="1:10" ht="81" hidden="1" customHeight="1">
      <c r="A15" s="18">
        <v>12</v>
      </c>
      <c r="B15" s="5" t="s">
        <v>96</v>
      </c>
      <c r="C15" s="19" t="s">
        <v>11</v>
      </c>
      <c r="D15" s="41" t="s">
        <v>98</v>
      </c>
      <c r="E15" s="5" t="str">
        <f t="shared" si="0"/>
        <v>10.25, 24/11/2025</v>
      </c>
      <c r="F15" s="6" t="s">
        <v>97</v>
      </c>
      <c r="G15" s="6" t="s">
        <v>97</v>
      </c>
      <c r="H15" s="34" t="s">
        <v>8</v>
      </c>
      <c r="J15" s="17"/>
    </row>
    <row r="16" spans="1:10" ht="227.25" hidden="1" customHeight="1">
      <c r="A16" s="18">
        <v>13</v>
      </c>
      <c r="B16" s="5" t="s">
        <v>99</v>
      </c>
      <c r="C16" s="19" t="s">
        <v>11</v>
      </c>
      <c r="D16" s="41" t="s">
        <v>101</v>
      </c>
      <c r="E16" s="5" t="str">
        <f t="shared" si="0"/>
        <v>08.04, 1/12/2025</v>
      </c>
      <c r="F16" s="6" t="s">
        <v>100</v>
      </c>
      <c r="G16" s="6" t="s">
        <v>100</v>
      </c>
      <c r="H16" s="34" t="s">
        <v>8</v>
      </c>
      <c r="J16" s="17"/>
    </row>
    <row r="17" spans="1:10" ht="60.75" hidden="1" customHeight="1">
      <c r="A17" s="18">
        <v>14</v>
      </c>
      <c r="B17" s="5" t="s">
        <v>54</v>
      </c>
      <c r="C17" s="19" t="s">
        <v>11</v>
      </c>
      <c r="D17" s="41" t="s">
        <v>102</v>
      </c>
      <c r="E17" s="5" t="str">
        <f t="shared" si="0"/>
        <v>07.51, 15/8/2025</v>
      </c>
      <c r="F17" s="6" t="s">
        <v>55</v>
      </c>
      <c r="G17" s="6" t="s">
        <v>55</v>
      </c>
      <c r="H17" s="34" t="s">
        <v>109</v>
      </c>
      <c r="J17" s="17"/>
    </row>
    <row r="18" spans="1:10" ht="69.75" hidden="1" customHeight="1">
      <c r="A18" s="18">
        <v>15</v>
      </c>
      <c r="B18" s="5" t="s">
        <v>103</v>
      </c>
      <c r="C18" s="19" t="s">
        <v>11</v>
      </c>
      <c r="D18" s="41" t="s">
        <v>105</v>
      </c>
      <c r="E18" s="5" t="str">
        <f t="shared" si="0"/>
        <v>[15.50, 2/12/2025]</v>
      </c>
      <c r="F18" s="6" t="s">
        <v>104</v>
      </c>
      <c r="G18" s="6" t="s">
        <v>104</v>
      </c>
      <c r="H18" s="34" t="s">
        <v>109</v>
      </c>
      <c r="J18" s="17"/>
    </row>
    <row r="19" spans="1:10" ht="99" hidden="1" customHeight="1">
      <c r="A19" s="18">
        <v>16</v>
      </c>
      <c r="B19" s="49">
        <v>45964.444247685002</v>
      </c>
      <c r="C19" s="47" t="s">
        <v>13</v>
      </c>
      <c r="D19" s="41" t="s">
        <v>57</v>
      </c>
      <c r="E19" s="49">
        <v>45964.476122685002</v>
      </c>
      <c r="F19" s="41" t="s">
        <v>61</v>
      </c>
      <c r="G19" s="41" t="s">
        <v>61</v>
      </c>
      <c r="H19" s="48" t="s">
        <v>49</v>
      </c>
      <c r="J19" s="17"/>
    </row>
    <row r="20" spans="1:10" ht="181.5" hidden="1" customHeight="1">
      <c r="A20" s="18">
        <v>17</v>
      </c>
      <c r="B20" s="49">
        <v>45966.376608796003</v>
      </c>
      <c r="C20" s="47" t="s">
        <v>13</v>
      </c>
      <c r="D20" s="41" t="s">
        <v>58</v>
      </c>
      <c r="E20" s="49">
        <v>45966.376724537004</v>
      </c>
      <c r="F20" s="41" t="s">
        <v>62</v>
      </c>
      <c r="G20" s="41" t="s">
        <v>62</v>
      </c>
      <c r="H20" s="48" t="s">
        <v>49</v>
      </c>
      <c r="I20" s="35" t="s">
        <v>56</v>
      </c>
      <c r="J20" s="17"/>
    </row>
    <row r="21" spans="1:10" ht="53.25" hidden="1" customHeight="1">
      <c r="A21" s="18">
        <v>18</v>
      </c>
      <c r="B21" s="49">
        <v>45966.677847222003</v>
      </c>
      <c r="C21" s="47" t="s">
        <v>13</v>
      </c>
      <c r="D21" s="41" t="s">
        <v>59</v>
      </c>
      <c r="E21" s="49">
        <v>45966.679085648</v>
      </c>
      <c r="F21" s="41" t="s">
        <v>63</v>
      </c>
      <c r="G21" s="41" t="s">
        <v>63</v>
      </c>
      <c r="H21" s="48" t="s">
        <v>50</v>
      </c>
      <c r="J21" s="17"/>
    </row>
    <row r="22" spans="1:10" ht="357.75" hidden="1" customHeight="1">
      <c r="A22" s="73">
        <v>19</v>
      </c>
      <c r="B22" s="74">
        <v>45992.691400463002</v>
      </c>
      <c r="C22" s="75" t="s">
        <v>13</v>
      </c>
      <c r="D22" s="76" t="s">
        <v>60</v>
      </c>
      <c r="E22" s="74">
        <v>45992.691956019</v>
      </c>
      <c r="F22" s="76" t="s">
        <v>64</v>
      </c>
      <c r="G22" s="76" t="s">
        <v>64</v>
      </c>
      <c r="H22" s="77" t="s">
        <v>50</v>
      </c>
      <c r="J22" s="17"/>
    </row>
    <row r="23" spans="1:10" ht="128.25" hidden="1">
      <c r="A23" s="78"/>
      <c r="B23" s="42">
        <v>46028.556875000002</v>
      </c>
      <c r="C23" s="79"/>
      <c r="D23" s="45" t="s">
        <v>135</v>
      </c>
      <c r="E23" s="42">
        <v>46028.557418981</v>
      </c>
      <c r="F23" s="45" t="s">
        <v>165</v>
      </c>
      <c r="G23" s="45" t="s">
        <v>165</v>
      </c>
      <c r="H23" s="51"/>
    </row>
    <row r="24" spans="1:10" ht="42.75" hidden="1">
      <c r="A24" s="46"/>
      <c r="B24" s="42">
        <v>46029.616886573996</v>
      </c>
      <c r="C24" s="21"/>
      <c r="D24" s="45" t="s">
        <v>136</v>
      </c>
      <c r="E24" s="42">
        <v>46029.617071758999</v>
      </c>
      <c r="F24" s="45" t="s">
        <v>166</v>
      </c>
      <c r="G24" s="45" t="s">
        <v>166</v>
      </c>
      <c r="H24" s="43"/>
      <c r="J24" s="17"/>
    </row>
    <row r="25" spans="1:10" ht="256.5">
      <c r="A25" s="80">
        <v>1</v>
      </c>
      <c r="B25" s="5">
        <v>46034.368576389003</v>
      </c>
      <c r="C25" s="47" t="s">
        <v>13</v>
      </c>
      <c r="D25" s="6" t="s">
        <v>138</v>
      </c>
      <c r="E25" s="5">
        <v>46034.368888889003</v>
      </c>
      <c r="F25" s="6" t="s">
        <v>239</v>
      </c>
      <c r="G25" s="6" t="s">
        <v>239</v>
      </c>
      <c r="H25" s="34" t="s">
        <v>50</v>
      </c>
      <c r="J25" s="17"/>
    </row>
    <row r="26" spans="1:10" ht="99.75">
      <c r="A26" s="18">
        <v>2</v>
      </c>
      <c r="B26" s="5" t="s">
        <v>189</v>
      </c>
      <c r="C26" s="19" t="s">
        <v>11</v>
      </c>
      <c r="D26" s="41" t="s">
        <v>190</v>
      </c>
      <c r="E26" s="5" t="str">
        <f>B26</f>
        <v>[09.45, 2/1/2026</v>
      </c>
      <c r="F26" s="6" t="s">
        <v>191</v>
      </c>
      <c r="G26" s="6" t="str">
        <f>F26</f>
        <v>Apakah pembatasan lalu lintas masih berlaku?
Selamat pagi, informasi yang dapat kami sampaikan terkait dengan pembatasan lalu lintas masih berlaku sampai dengan tanggal 4 Januari 2026
Sama Demak masih banjir tidak ya min
Tidak terjadi banjir, Sayung terpantau aman</v>
      </c>
      <c r="H26" s="34" t="s">
        <v>49</v>
      </c>
      <c r="J26" s="17"/>
    </row>
    <row r="27" spans="1:10" ht="28.5">
      <c r="A27" s="18">
        <v>3</v>
      </c>
      <c r="B27" s="5" t="s">
        <v>197</v>
      </c>
      <c r="C27" s="19" t="s">
        <v>11</v>
      </c>
      <c r="D27" s="41" t="s">
        <v>219</v>
      </c>
      <c r="E27" s="5" t="str">
        <f t="shared" ref="E27:E38" si="1">B27</f>
        <v>19.08, 3/1/2026</v>
      </c>
      <c r="F27" s="6" t="s">
        <v>193</v>
      </c>
      <c r="G27" s="6" t="str">
        <f t="shared" ref="G27:G38" si="2">F27</f>
        <v>mohon maaf kak, untuk saat ini event mudik gratis belom ada</v>
      </c>
      <c r="H27" s="34" t="s">
        <v>12</v>
      </c>
      <c r="J27" s="17"/>
    </row>
    <row r="28" spans="1:10" ht="71.25">
      <c r="A28" s="18">
        <v>4</v>
      </c>
      <c r="B28" s="5" t="s">
        <v>199</v>
      </c>
      <c r="C28" s="19" t="s">
        <v>11</v>
      </c>
      <c r="D28" s="41" t="s">
        <v>221</v>
      </c>
      <c r="E28" s="5" t="str">
        <f t="shared" si="1"/>
        <v>11.12, 6/1/2026</v>
      </c>
      <c r="F28" s="6" t="s">
        <v>195</v>
      </c>
      <c r="G28" s="6" t="str">
        <f t="shared" si="2"/>
        <v xml:space="preserve"> Halo kak mohon maaf mudik dan balik gratis belum dibuka ya kak. untuk mudik gratis informasi lengkap bisa menghubungi Badan Penghubung Jawa Tengah. berikut kami sampaikan kontaknya 081318712523</v>
      </c>
      <c r="H28" s="34" t="s">
        <v>12</v>
      </c>
      <c r="J28" s="17"/>
    </row>
    <row r="29" spans="1:10" ht="42.75">
      <c r="A29" s="18">
        <v>5</v>
      </c>
      <c r="B29" s="5" t="s">
        <v>201</v>
      </c>
      <c r="C29" s="19" t="s">
        <v>11</v>
      </c>
      <c r="D29" s="41" t="s">
        <v>223</v>
      </c>
      <c r="E29" s="5" t="str">
        <f t="shared" si="1"/>
        <v>12.49, 9/1/2026</v>
      </c>
      <c r="F29" s="6" t="s">
        <v>224</v>
      </c>
      <c r="G29" s="6" t="str">
        <f t="shared" si="2"/>
        <v xml:space="preserve"> Halo kak mohon maaf kami belum membuka loker BRT Trans Jateng</v>
      </c>
      <c r="H29" s="34" t="s">
        <v>50</v>
      </c>
      <c r="J29" s="17"/>
    </row>
    <row r="30" spans="1:10" ht="71.25">
      <c r="A30" s="18">
        <v>6</v>
      </c>
      <c r="B30" s="5" t="s">
        <v>203</v>
      </c>
      <c r="C30" s="19" t="s">
        <v>11</v>
      </c>
      <c r="D30" s="41" t="s">
        <v>227</v>
      </c>
      <c r="E30" s="5" t="str">
        <f t="shared" si="1"/>
        <v>18.42, 10/1/2026</v>
      </c>
      <c r="F30" s="6" t="s">
        <v>228</v>
      </c>
      <c r="G30" s="6" t="str">
        <f t="shared" si="2"/>
        <v xml:space="preserve"> halo kak untuk informasi lengkapnya dapat menghubungi Ibu Titik bagian Umum dan Kepegawaian berikut kami sampaikan kontaknya
+62 813-9071-7459</v>
      </c>
      <c r="H30" s="34" t="s">
        <v>8</v>
      </c>
      <c r="J30" s="17"/>
    </row>
    <row r="31" spans="1:10" ht="57">
      <c r="A31" s="18">
        <v>7</v>
      </c>
      <c r="B31" s="5" t="s">
        <v>204</v>
      </c>
      <c r="C31" s="19" t="s">
        <v>11</v>
      </c>
      <c r="D31" s="41" t="s">
        <v>229</v>
      </c>
      <c r="E31" s="5" t="str">
        <f t="shared" si="1"/>
        <v>18.09, 11/1/2026</v>
      </c>
      <c r="F31" s="6" t="s">
        <v>230</v>
      </c>
      <c r="G31" s="6" t="str">
        <f t="shared" si="2"/>
        <v>halo kak untuk informasi lengkapnya dapat menghubungi Ibu Titik bagian Umum dan Kepegawaian berikut kami sampaikan kontaknya
+62 813-9071-7459</v>
      </c>
      <c r="H31" s="34" t="s">
        <v>8</v>
      </c>
      <c r="J31" s="17"/>
    </row>
    <row r="32" spans="1:10" ht="42.75">
      <c r="A32" s="18">
        <v>8</v>
      </c>
      <c r="B32" s="5" t="s">
        <v>205</v>
      </c>
      <c r="C32" s="19" t="s">
        <v>11</v>
      </c>
      <c r="D32" s="41" t="s">
        <v>232</v>
      </c>
      <c r="E32" s="5" t="str">
        <f t="shared" si="1"/>
        <v>09.07, 19/1/2026</v>
      </c>
      <c r="F32" s="6" t="s">
        <v>231</v>
      </c>
      <c r="G32" s="6" t="str">
        <f t="shared" si="2"/>
        <v>baik-baik saja silahkan dicoba kembali</v>
      </c>
      <c r="H32" s="34" t="s">
        <v>109</v>
      </c>
      <c r="J32" s="17"/>
    </row>
    <row r="33" spans="1:10" ht="71.25">
      <c r="A33" s="18">
        <v>9</v>
      </c>
      <c r="B33" s="5" t="s">
        <v>206</v>
      </c>
      <c r="C33" s="19" t="s">
        <v>11</v>
      </c>
      <c r="D33" s="41" t="s">
        <v>233</v>
      </c>
      <c r="E33" s="5" t="str">
        <f t="shared" si="1"/>
        <v>17.56, 14/1/2026</v>
      </c>
      <c r="F33" s="6" t="s">
        <v>234</v>
      </c>
      <c r="G33" s="6" t="str">
        <f t="shared" si="2"/>
        <v>Halo kak mohon maaf mudik dan balik gratis belum dibuka ya kak. untuk mudik gratis informasi lengkap bisa menghubungi Badan Penghubung Jawa Tengah. berikut kami sampaikan kontaknya 081318712523</v>
      </c>
      <c r="H33" s="34" t="s">
        <v>12</v>
      </c>
      <c r="J33" s="17"/>
    </row>
    <row r="34" spans="1:10" ht="71.25">
      <c r="A34" s="18">
        <v>10</v>
      </c>
      <c r="B34" s="5" t="s">
        <v>207</v>
      </c>
      <c r="C34" s="19" t="s">
        <v>11</v>
      </c>
      <c r="D34" s="41" t="s">
        <v>235</v>
      </c>
      <c r="E34" s="5" t="str">
        <f t="shared" si="1"/>
        <v>20.20, 13/1/2026</v>
      </c>
      <c r="F34" s="6" t="s">
        <v>195</v>
      </c>
      <c r="G34" s="6" t="str">
        <f t="shared" si="2"/>
        <v xml:space="preserve"> Halo kak mohon maaf mudik dan balik gratis belum dibuka ya kak. untuk mudik gratis informasi lengkap bisa menghubungi Badan Penghubung Jawa Tengah. berikut kami sampaikan kontaknya 081318712523</v>
      </c>
      <c r="H34" s="34" t="s">
        <v>12</v>
      </c>
      <c r="J34" s="17"/>
    </row>
    <row r="35" spans="1:10" ht="71.25">
      <c r="A35" s="18">
        <v>11</v>
      </c>
      <c r="B35" s="5" t="s">
        <v>208</v>
      </c>
      <c r="C35" s="19" t="s">
        <v>11</v>
      </c>
      <c r="D35" s="41" t="s">
        <v>236</v>
      </c>
      <c r="E35" s="5" t="str">
        <f t="shared" si="1"/>
        <v>21.04, 8/1/2026</v>
      </c>
      <c r="F35" s="6" t="s">
        <v>234</v>
      </c>
      <c r="G35" s="6" t="str">
        <f t="shared" si="2"/>
        <v>Halo kak mohon maaf mudik dan balik gratis belum dibuka ya kak. untuk mudik gratis informasi lengkap bisa menghubungi Badan Penghubung Jawa Tengah. berikut kami sampaikan kontaknya 081318712523</v>
      </c>
      <c r="H35" s="34" t="s">
        <v>12</v>
      </c>
      <c r="J35" s="17"/>
    </row>
    <row r="36" spans="1:10" ht="57">
      <c r="A36" s="18">
        <v>12</v>
      </c>
      <c r="B36" s="5" t="s">
        <v>210</v>
      </c>
      <c r="C36" s="19" t="s">
        <v>11</v>
      </c>
      <c r="D36" s="41" t="s">
        <v>215</v>
      </c>
      <c r="E36" s="5" t="str">
        <f t="shared" si="1"/>
        <v>13.04, 13/1/2026</v>
      </c>
      <c r="F36" s="6" t="s">
        <v>238</v>
      </c>
      <c r="G36" s="6" t="str">
        <f t="shared" si="2"/>
        <v xml:space="preserve"> Selamat Siang, Mohon maaf untuk PELAUT merupakan aplikasi kementrian perhubungan 🙏🏻</v>
      </c>
      <c r="H36" s="34" t="s">
        <v>7</v>
      </c>
      <c r="J36" s="17"/>
    </row>
    <row r="37" spans="1:10" ht="96.75" customHeight="1">
      <c r="A37" s="18">
        <v>13</v>
      </c>
      <c r="B37" s="5" t="s">
        <v>211</v>
      </c>
      <c r="C37" s="19" t="s">
        <v>11</v>
      </c>
      <c r="D37" s="41" t="s">
        <v>214</v>
      </c>
      <c r="E37" s="5" t="str">
        <f t="shared" si="1"/>
        <v>01.25, 14/1/2026</v>
      </c>
      <c r="F37" s="6" t="s">
        <v>195</v>
      </c>
      <c r="G37" s="6" t="str">
        <f t="shared" si="2"/>
        <v xml:space="preserve"> Halo kak mohon maaf mudik dan balik gratis belum dibuka ya kak. untuk mudik gratis informasi lengkap bisa menghubungi Badan Penghubung Jawa Tengah. berikut kami sampaikan kontaknya 081318712523</v>
      </c>
      <c r="H37" s="34" t="s">
        <v>12</v>
      </c>
      <c r="J37" s="17"/>
    </row>
    <row r="38" spans="1:10" ht="71.25">
      <c r="A38" s="18">
        <v>14</v>
      </c>
      <c r="B38" s="5" t="s">
        <v>212</v>
      </c>
      <c r="C38" s="19" t="s">
        <v>11</v>
      </c>
      <c r="D38" s="41" t="s">
        <v>213</v>
      </c>
      <c r="E38" s="5" t="str">
        <f t="shared" si="1"/>
        <v>11.08, 19/1/2026</v>
      </c>
      <c r="F38" s="6" t="s">
        <v>195</v>
      </c>
      <c r="G38" s="6" t="str">
        <f t="shared" si="2"/>
        <v xml:space="preserve"> Halo kak mohon maaf mudik dan balik gratis belum dibuka ya kak. untuk mudik gratis informasi lengkap bisa menghubungi Badan Penghubung Jawa Tengah. berikut kami sampaikan kontaknya 081318712523</v>
      </c>
      <c r="H38" s="34" t="s">
        <v>12</v>
      </c>
      <c r="J38" s="17"/>
    </row>
    <row r="39" spans="1:10">
      <c r="A39" s="46"/>
      <c r="B39" s="42"/>
      <c r="C39" s="21"/>
      <c r="D39" s="50"/>
      <c r="E39" s="42"/>
      <c r="F39" s="45"/>
      <c r="G39" s="45"/>
      <c r="H39" s="43"/>
      <c r="J39" s="17"/>
    </row>
    <row r="40" spans="1:10">
      <c r="F40" t="s">
        <v>56</v>
      </c>
      <c r="J40" s="17"/>
    </row>
    <row r="41" spans="1:10">
      <c r="A41" s="46"/>
      <c r="B41" s="42"/>
      <c r="C41" s="21"/>
      <c r="D41" s="50"/>
      <c r="E41" s="42"/>
      <c r="F41" s="45"/>
      <c r="G41" s="45"/>
      <c r="H41" s="43"/>
      <c r="J41" s="17"/>
    </row>
    <row r="42" spans="1:10" ht="15" thickBot="1">
      <c r="A42" s="20"/>
      <c r="B42" s="44" t="s">
        <v>20</v>
      </c>
      <c r="C42" s="44" t="s">
        <v>19</v>
      </c>
      <c r="D42" s="30"/>
      <c r="E42" s="22"/>
      <c r="F42" s="22"/>
      <c r="G42" s="22"/>
      <c r="H42" s="12"/>
      <c r="J42" s="17"/>
    </row>
    <row r="43" spans="1:10" ht="15.75" thickBot="1">
      <c r="A43" s="20"/>
      <c r="B43" s="31" t="s">
        <v>6</v>
      </c>
      <c r="C43" s="27">
        <v>1</v>
      </c>
      <c r="D43" s="24"/>
      <c r="E43" s="25"/>
      <c r="F43" s="25"/>
      <c r="G43" s="25"/>
      <c r="H43" s="10"/>
      <c r="J43" s="17"/>
    </row>
    <row r="44" spans="1:10" ht="15.75" thickBot="1">
      <c r="A44" s="20"/>
      <c r="B44" s="31" t="s">
        <v>10</v>
      </c>
      <c r="C44" s="27">
        <v>0</v>
      </c>
      <c r="D44" s="24"/>
      <c r="E44" s="25"/>
      <c r="F44" s="25"/>
      <c r="G44" s="25"/>
      <c r="H44" s="10"/>
      <c r="J44" s="17"/>
    </row>
    <row r="45" spans="1:10" ht="15.75" thickBot="1">
      <c r="A45" s="20"/>
      <c r="B45" s="31" t="s">
        <v>12</v>
      </c>
      <c r="C45" s="27">
        <v>7</v>
      </c>
      <c r="D45" s="24"/>
      <c r="E45" s="25"/>
      <c r="F45" s="25"/>
      <c r="G45" s="25"/>
      <c r="H45" s="10"/>
      <c r="J45" s="17"/>
    </row>
    <row r="46" spans="1:10" ht="15.75" thickBot="1">
      <c r="A46" s="20"/>
      <c r="B46" s="31" t="s">
        <v>14</v>
      </c>
      <c r="C46" s="27">
        <v>1</v>
      </c>
      <c r="D46" s="24"/>
      <c r="E46" s="25"/>
      <c r="F46" s="25"/>
      <c r="G46" s="25" t="s">
        <v>46</v>
      </c>
      <c r="H46" s="10"/>
      <c r="J46" s="17"/>
    </row>
    <row r="47" spans="1:10" ht="19.5" customHeight="1" thickBot="1">
      <c r="A47" s="20"/>
      <c r="B47" s="26" t="s">
        <v>21</v>
      </c>
      <c r="C47" s="27">
        <v>2</v>
      </c>
      <c r="D47" s="24"/>
      <c r="E47" s="25"/>
      <c r="F47" s="25"/>
      <c r="G47" s="25"/>
      <c r="H47" s="10"/>
      <c r="J47" s="17"/>
    </row>
    <row r="48" spans="1:10" ht="15.75" thickBot="1">
      <c r="A48" s="20"/>
      <c r="B48" s="26" t="s">
        <v>7</v>
      </c>
      <c r="C48" s="27">
        <v>1</v>
      </c>
      <c r="D48" s="24"/>
      <c r="E48" s="25"/>
      <c r="F48" s="25"/>
      <c r="G48" s="25"/>
      <c r="H48" s="10"/>
      <c r="J48" s="17"/>
    </row>
    <row r="49" spans="1:10" ht="15.75" thickBot="1">
      <c r="A49" s="20"/>
      <c r="B49" s="31" t="s">
        <v>8</v>
      </c>
      <c r="C49" s="27">
        <v>2</v>
      </c>
      <c r="D49" s="14"/>
      <c r="E49" s="10"/>
      <c r="F49" s="10"/>
      <c r="G49" s="10"/>
      <c r="H49" s="10"/>
      <c r="J49" s="17"/>
    </row>
    <row r="50" spans="1:10" ht="24" customHeight="1">
      <c r="A50" s="20"/>
      <c r="B50" s="28" t="s">
        <v>19</v>
      </c>
      <c r="C50" s="32">
        <f>SUM(C43:C49)</f>
        <v>14</v>
      </c>
      <c r="G50" s="4" t="s">
        <v>46</v>
      </c>
      <c r="J50" s="17"/>
    </row>
    <row r="51" spans="1:10" ht="15" thickBot="1">
      <c r="A51" s="16"/>
      <c r="B51" s="15"/>
      <c r="C51" s="12"/>
      <c r="J51" s="17"/>
    </row>
    <row r="52" spans="1:10" ht="15" thickBot="1">
      <c r="A52" s="12"/>
      <c r="J52" s="17"/>
    </row>
    <row r="53" spans="1:10">
      <c r="J53" s="17"/>
    </row>
    <row r="55" spans="1:10" ht="19.5" customHeight="1"/>
    <row r="56" spans="1:10" ht="17.25" customHeight="1"/>
    <row r="57" spans="1:10" ht="17.25" customHeight="1">
      <c r="B57" s="23" t="s">
        <v>15</v>
      </c>
      <c r="C57" s="23" t="s">
        <v>16</v>
      </c>
      <c r="D57" s="23" t="s">
        <v>17</v>
      </c>
    </row>
    <row r="58" spans="1:10" ht="15">
      <c r="B58" s="26" t="s">
        <v>48</v>
      </c>
      <c r="C58" s="27">
        <v>1</v>
      </c>
      <c r="D58" s="27">
        <f>C58</f>
        <v>1</v>
      </c>
      <c r="E58" s="36"/>
    </row>
    <row r="59" spans="1:10" ht="15">
      <c r="B59" s="26" t="s">
        <v>11</v>
      </c>
      <c r="C59" s="27">
        <v>13</v>
      </c>
      <c r="D59" s="27">
        <f>C59</f>
        <v>13</v>
      </c>
      <c r="E59" s="38"/>
    </row>
    <row r="60" spans="1:10" ht="15">
      <c r="B60" s="26" t="s">
        <v>43</v>
      </c>
      <c r="C60" s="27">
        <v>0</v>
      </c>
      <c r="D60" s="27">
        <v>0</v>
      </c>
      <c r="E60" s="38"/>
    </row>
    <row r="61" spans="1:10" ht="18" customHeight="1">
      <c r="B61" s="26" t="s">
        <v>52</v>
      </c>
      <c r="C61" s="27">
        <f>COUNTIF($C$3:$C$15,B61)</f>
        <v>0</v>
      </c>
      <c r="D61" s="27">
        <f t="shared" ref="D61" si="3">C61</f>
        <v>0</v>
      </c>
      <c r="E61" s="38"/>
    </row>
    <row r="62" spans="1:10" ht="15">
      <c r="B62" s="26" t="s">
        <v>5</v>
      </c>
      <c r="C62" s="27">
        <f>COUNTIF($C$3:$C$15,B62)</f>
        <v>0</v>
      </c>
      <c r="D62" s="27">
        <f>C62</f>
        <v>0</v>
      </c>
      <c r="E62" s="38"/>
    </row>
    <row r="63" spans="1:10" ht="15">
      <c r="B63" s="28" t="s">
        <v>19</v>
      </c>
      <c r="C63" s="27">
        <v>14</v>
      </c>
      <c r="D63" s="29">
        <f>SUM(D58:D62)</f>
        <v>14</v>
      </c>
      <c r="E63" s="38"/>
    </row>
    <row r="64" spans="1:10">
      <c r="B64" s="1"/>
      <c r="C64" s="1"/>
      <c r="D64" s="1"/>
      <c r="E64" s="40"/>
    </row>
    <row r="67" spans="2:4" ht="15">
      <c r="B67" s="36"/>
      <c r="C67" s="36"/>
      <c r="D67" s="36"/>
    </row>
    <row r="68" spans="2:4" ht="15">
      <c r="B68" s="37"/>
      <c r="C68" s="38"/>
      <c r="D68" s="38"/>
    </row>
    <row r="69" spans="2:4" ht="15">
      <c r="B69" s="37"/>
      <c r="C69" s="38"/>
      <c r="D69" s="38"/>
    </row>
    <row r="70" spans="2:4" ht="18.75" customHeight="1">
      <c r="B70" s="37"/>
      <c r="C70" s="38"/>
      <c r="D70" s="38"/>
    </row>
    <row r="71" spans="2:4" ht="15">
      <c r="B71" s="37"/>
      <c r="C71" s="38"/>
      <c r="D71" s="38"/>
    </row>
    <row r="72" spans="2:4" ht="15">
      <c r="B72" s="37"/>
      <c r="C72" s="38"/>
      <c r="D72" s="38"/>
    </row>
    <row r="73" spans="2:4" ht="15">
      <c r="B73" s="39"/>
      <c r="C73" s="38"/>
      <c r="D73" s="40"/>
    </row>
    <row r="89" ht="30" customHeight="1"/>
    <row r="124" ht="248.25" customHeight="1"/>
    <row r="140" ht="183.75" customHeight="1"/>
    <row r="142" ht="267" customHeight="1"/>
    <row r="144" ht="177.75" customHeight="1"/>
    <row r="145" ht="278.25" customHeight="1"/>
    <row r="146" ht="99.75" customHeight="1"/>
    <row r="149" ht="27.75" customHeight="1"/>
    <row r="163" ht="16.5" customHeight="1"/>
    <row r="164" ht="18.75" customHeight="1"/>
    <row r="165" ht="36" customHeight="1"/>
    <row r="166" ht="17.25" customHeight="1"/>
    <row r="279" ht="186" customHeight="1"/>
    <row r="1206" ht="15.75" customHeight="1"/>
    <row r="1219" ht="18" customHeight="1"/>
  </sheetData>
  <autoFilter ref="A3:H24">
    <filterColumn colId="7">
      <filters>
        <filter val="JTKA"/>
      </filters>
    </filterColumn>
  </autoFilter>
  <mergeCells count="1">
    <mergeCell ref="D1:G1"/>
  </mergeCells>
  <pageMargins left="0.7" right="0.7" top="0.75" bottom="0.75" header="0.3" footer="0.3"/>
  <pageSetup paperSize="9"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J1230"/>
  <sheetViews>
    <sheetView topLeftCell="A51" zoomScale="60" zoomScaleNormal="62" workbookViewId="0">
      <selection activeCell="C54" sqref="C54"/>
    </sheetView>
  </sheetViews>
  <sheetFormatPr defaultRowHeight="14.25"/>
  <cols>
    <col min="1" max="1" width="6.5" customWidth="1"/>
    <col min="2" max="2" width="21" customWidth="1"/>
    <col min="3" max="3" width="13.125" customWidth="1"/>
    <col min="4" max="4" width="94.5" customWidth="1"/>
    <col min="5" max="5" width="22.75" customWidth="1"/>
    <col min="6" max="6" width="74.125" customWidth="1"/>
    <col min="7" max="7" width="55.625" customWidth="1"/>
    <col min="8" max="8" width="36.625" customWidth="1"/>
    <col min="9" max="9" width="15.875" customWidth="1"/>
  </cols>
  <sheetData>
    <row r="1" spans="1:10" ht="25.5" customHeight="1" thickBot="1">
      <c r="A1" s="10"/>
      <c r="B1" s="10"/>
      <c r="C1" s="10"/>
      <c r="D1" s="152" t="s">
        <v>241</v>
      </c>
      <c r="E1" s="153"/>
      <c r="F1" s="153"/>
      <c r="G1" s="154"/>
      <c r="H1" s="10"/>
    </row>
    <row r="2" spans="1:10">
      <c r="A2" s="11"/>
      <c r="B2" s="11"/>
      <c r="C2" s="11"/>
      <c r="D2" s="11"/>
      <c r="E2" s="11"/>
      <c r="F2" s="11"/>
      <c r="G2" s="11"/>
      <c r="H2" s="11"/>
    </row>
    <row r="3" spans="1:10" ht="79.5" customHeight="1">
      <c r="A3" s="13" t="s">
        <v>0</v>
      </c>
      <c r="B3" s="13" t="s">
        <v>51</v>
      </c>
      <c r="C3" s="13" t="s">
        <v>1</v>
      </c>
      <c r="D3" s="13" t="s">
        <v>2</v>
      </c>
      <c r="E3" s="13" t="s">
        <v>47</v>
      </c>
      <c r="F3" s="13" t="s">
        <v>3</v>
      </c>
      <c r="G3" s="13" t="s">
        <v>53</v>
      </c>
      <c r="H3" s="13" t="s">
        <v>4</v>
      </c>
    </row>
    <row r="4" spans="1:10" ht="82.5" hidden="1" customHeight="1">
      <c r="A4" s="18">
        <v>1</v>
      </c>
      <c r="B4" s="5" t="s">
        <v>69</v>
      </c>
      <c r="C4" s="19" t="s">
        <v>11</v>
      </c>
      <c r="D4" s="41" t="s">
        <v>70</v>
      </c>
      <c r="E4" s="5" t="str">
        <f>B4</f>
        <v>08.22, 3/11/2025</v>
      </c>
      <c r="F4" s="6" t="s">
        <v>65</v>
      </c>
      <c r="G4" s="6" t="s">
        <v>65</v>
      </c>
      <c r="H4" s="34" t="s">
        <v>7</v>
      </c>
      <c r="I4" s="17"/>
      <c r="J4" s="17"/>
    </row>
    <row r="5" spans="1:10" ht="156" hidden="1" customHeight="1">
      <c r="A5" s="18">
        <v>2</v>
      </c>
      <c r="B5" s="5" t="s">
        <v>71</v>
      </c>
      <c r="C5" s="19" t="s">
        <v>11</v>
      </c>
      <c r="D5" s="41" t="s">
        <v>66</v>
      </c>
      <c r="E5" s="5" t="str">
        <f>B5</f>
        <v>[11.02, 22/10/2025]</v>
      </c>
      <c r="F5" s="6" t="s">
        <v>72</v>
      </c>
      <c r="G5" s="6" t="s">
        <v>72</v>
      </c>
      <c r="H5" s="34" t="s">
        <v>8</v>
      </c>
      <c r="I5" s="17"/>
      <c r="J5" s="17"/>
    </row>
    <row r="6" spans="1:10" ht="275.25" hidden="1" customHeight="1">
      <c r="A6" s="18">
        <v>3</v>
      </c>
      <c r="B6" s="5" t="s">
        <v>73</v>
      </c>
      <c r="C6" s="19" t="s">
        <v>11</v>
      </c>
      <c r="D6" s="41" t="s">
        <v>74</v>
      </c>
      <c r="E6" s="5" t="str">
        <f t="shared" ref="E6:E18" si="0">B6</f>
        <v>09.10, 5/11/2025</v>
      </c>
      <c r="F6" s="6" t="s">
        <v>107</v>
      </c>
      <c r="G6" s="6" t="s">
        <v>106</v>
      </c>
      <c r="H6" s="34" t="s">
        <v>7</v>
      </c>
      <c r="I6" s="17"/>
      <c r="J6" s="17"/>
    </row>
    <row r="7" spans="1:10" ht="176.25" hidden="1" customHeight="1">
      <c r="A7" s="18">
        <v>4</v>
      </c>
      <c r="B7" s="5" t="s">
        <v>73</v>
      </c>
      <c r="C7" s="19" t="s">
        <v>11</v>
      </c>
      <c r="D7" s="41" t="s">
        <v>67</v>
      </c>
      <c r="E7" s="5" t="str">
        <f t="shared" si="0"/>
        <v>09.10, 5/11/2025</v>
      </c>
      <c r="F7" s="6" t="s">
        <v>68</v>
      </c>
      <c r="G7" s="6" t="s">
        <v>68</v>
      </c>
      <c r="H7" s="34" t="s">
        <v>8</v>
      </c>
      <c r="I7" s="17"/>
      <c r="J7" s="17"/>
    </row>
    <row r="8" spans="1:10" ht="93.75" hidden="1" customHeight="1">
      <c r="A8" s="18">
        <v>5</v>
      </c>
      <c r="B8" s="5" t="s">
        <v>75</v>
      </c>
      <c r="C8" s="19" t="s">
        <v>11</v>
      </c>
      <c r="D8" s="41" t="s">
        <v>76</v>
      </c>
      <c r="E8" s="5" t="str">
        <f t="shared" si="0"/>
        <v>22.47, 11/11/2025</v>
      </c>
      <c r="F8" s="6" t="s">
        <v>77</v>
      </c>
      <c r="G8" s="6" t="s">
        <v>77</v>
      </c>
      <c r="H8" s="34" t="s">
        <v>7</v>
      </c>
      <c r="I8" s="17"/>
      <c r="J8" s="17"/>
    </row>
    <row r="9" spans="1:10" ht="204.75" hidden="1" customHeight="1">
      <c r="A9" s="18">
        <v>6</v>
      </c>
      <c r="B9" s="5" t="s">
        <v>78</v>
      </c>
      <c r="C9" s="19" t="s">
        <v>11</v>
      </c>
      <c r="D9" s="6" t="s">
        <v>79</v>
      </c>
      <c r="E9" s="5" t="str">
        <f t="shared" si="0"/>
        <v>[10.07, 12/11/2025]</v>
      </c>
      <c r="F9" s="6" t="s">
        <v>80</v>
      </c>
      <c r="G9" s="6" t="s">
        <v>80</v>
      </c>
      <c r="H9" s="34" t="s">
        <v>7</v>
      </c>
      <c r="I9" s="17"/>
      <c r="J9" s="17"/>
    </row>
    <row r="10" spans="1:10" ht="252.75" hidden="1" customHeight="1">
      <c r="A10" s="18">
        <v>7</v>
      </c>
      <c r="B10" s="5" t="s">
        <v>81</v>
      </c>
      <c r="C10" s="19" t="s">
        <v>11</v>
      </c>
      <c r="D10" s="6" t="s">
        <v>83</v>
      </c>
      <c r="E10" s="5" t="str">
        <f t="shared" si="0"/>
        <v>13.56, 13/11/2025</v>
      </c>
      <c r="F10" s="6" t="s">
        <v>82</v>
      </c>
      <c r="G10" s="6" t="s">
        <v>82</v>
      </c>
      <c r="H10" s="34" t="s">
        <v>7</v>
      </c>
      <c r="I10" s="17"/>
      <c r="J10" s="17"/>
    </row>
    <row r="11" spans="1:10" ht="91.5" hidden="1" customHeight="1">
      <c r="A11" s="18">
        <v>8</v>
      </c>
      <c r="B11" s="5" t="s">
        <v>84</v>
      </c>
      <c r="C11" s="19" t="s">
        <v>11</v>
      </c>
      <c r="D11" s="41" t="s">
        <v>86</v>
      </c>
      <c r="E11" s="5" t="str">
        <f t="shared" si="0"/>
        <v>11.14, 19/11/2025</v>
      </c>
      <c r="F11" s="6" t="s">
        <v>85</v>
      </c>
      <c r="G11" s="6" t="s">
        <v>85</v>
      </c>
      <c r="H11" s="34" t="s">
        <v>108</v>
      </c>
      <c r="I11" s="17"/>
      <c r="J11" s="17"/>
    </row>
    <row r="12" spans="1:10" ht="246" hidden="1" customHeight="1">
      <c r="A12" s="18">
        <v>9</v>
      </c>
      <c r="B12" s="5" t="s">
        <v>88</v>
      </c>
      <c r="C12" s="19" t="s">
        <v>11</v>
      </c>
      <c r="D12" s="41" t="s">
        <v>89</v>
      </c>
      <c r="E12" s="5" t="str">
        <f t="shared" si="0"/>
        <v>11.21, 17/11/2025</v>
      </c>
      <c r="F12" s="6" t="s">
        <v>87</v>
      </c>
      <c r="G12" s="6" t="s">
        <v>87</v>
      </c>
      <c r="H12" s="34" t="s">
        <v>8</v>
      </c>
      <c r="I12" s="17"/>
      <c r="J12" s="17"/>
    </row>
    <row r="13" spans="1:10" ht="61.5" hidden="1" customHeight="1">
      <c r="A13" s="18">
        <v>10</v>
      </c>
      <c r="B13" s="5" t="s">
        <v>90</v>
      </c>
      <c r="C13" s="19" t="s">
        <v>11</v>
      </c>
      <c r="D13" s="41" t="s">
        <v>92</v>
      </c>
      <c r="E13" s="5" t="str">
        <f t="shared" si="0"/>
        <v>11.48, 23/11/2025</v>
      </c>
      <c r="F13" s="6" t="s">
        <v>91</v>
      </c>
      <c r="G13" s="6" t="s">
        <v>91</v>
      </c>
      <c r="H13" s="34" t="s">
        <v>7</v>
      </c>
      <c r="I13" s="17"/>
      <c r="J13" s="17"/>
    </row>
    <row r="14" spans="1:10" ht="138" hidden="1" customHeight="1">
      <c r="A14" s="18">
        <v>11</v>
      </c>
      <c r="B14" s="5" t="s">
        <v>93</v>
      </c>
      <c r="C14" s="19" t="s">
        <v>11</v>
      </c>
      <c r="D14" s="41" t="s">
        <v>95</v>
      </c>
      <c r="E14" s="5" t="str">
        <f t="shared" si="0"/>
        <v>[05.38, 25/11/2025</v>
      </c>
      <c r="F14" s="6" t="s">
        <v>94</v>
      </c>
      <c r="G14" s="6" t="s">
        <v>94</v>
      </c>
      <c r="H14" s="34" t="s">
        <v>8</v>
      </c>
      <c r="I14" s="17"/>
      <c r="J14" s="17"/>
    </row>
    <row r="15" spans="1:10" ht="81" hidden="1" customHeight="1">
      <c r="A15" s="18">
        <v>12</v>
      </c>
      <c r="B15" s="5" t="s">
        <v>96</v>
      </c>
      <c r="C15" s="19" t="s">
        <v>11</v>
      </c>
      <c r="D15" s="41" t="s">
        <v>98</v>
      </c>
      <c r="E15" s="5" t="str">
        <f t="shared" si="0"/>
        <v>10.25, 24/11/2025</v>
      </c>
      <c r="F15" s="6" t="s">
        <v>97</v>
      </c>
      <c r="G15" s="6" t="s">
        <v>97</v>
      </c>
      <c r="H15" s="34" t="s">
        <v>8</v>
      </c>
      <c r="J15" s="17"/>
    </row>
    <row r="16" spans="1:10" ht="227.25" hidden="1" customHeight="1">
      <c r="A16" s="18">
        <v>13</v>
      </c>
      <c r="B16" s="5" t="s">
        <v>99</v>
      </c>
      <c r="C16" s="19" t="s">
        <v>11</v>
      </c>
      <c r="D16" s="41" t="s">
        <v>101</v>
      </c>
      <c r="E16" s="5" t="str">
        <f t="shared" si="0"/>
        <v>08.04, 1/12/2025</v>
      </c>
      <c r="F16" s="6" t="s">
        <v>100</v>
      </c>
      <c r="G16" s="6" t="s">
        <v>100</v>
      </c>
      <c r="H16" s="34" t="s">
        <v>8</v>
      </c>
      <c r="J16" s="17"/>
    </row>
    <row r="17" spans="1:10" ht="60.75" hidden="1" customHeight="1">
      <c r="A17" s="18">
        <v>14</v>
      </c>
      <c r="B17" s="5" t="s">
        <v>54</v>
      </c>
      <c r="C17" s="19" t="s">
        <v>11</v>
      </c>
      <c r="D17" s="41" t="s">
        <v>102</v>
      </c>
      <c r="E17" s="5" t="str">
        <f t="shared" si="0"/>
        <v>07.51, 15/8/2025</v>
      </c>
      <c r="F17" s="6" t="s">
        <v>55</v>
      </c>
      <c r="G17" s="6" t="s">
        <v>55</v>
      </c>
      <c r="H17" s="34" t="s">
        <v>109</v>
      </c>
      <c r="J17" s="17"/>
    </row>
    <row r="18" spans="1:10" ht="69.75" hidden="1" customHeight="1">
      <c r="A18" s="18">
        <v>15</v>
      </c>
      <c r="B18" s="5" t="s">
        <v>103</v>
      </c>
      <c r="C18" s="19" t="s">
        <v>11</v>
      </c>
      <c r="D18" s="41" t="s">
        <v>105</v>
      </c>
      <c r="E18" s="5" t="str">
        <f t="shared" si="0"/>
        <v>[15.50, 2/12/2025]</v>
      </c>
      <c r="F18" s="6" t="s">
        <v>104</v>
      </c>
      <c r="G18" s="6" t="s">
        <v>104</v>
      </c>
      <c r="H18" s="34" t="s">
        <v>109</v>
      </c>
      <c r="J18" s="17"/>
    </row>
    <row r="19" spans="1:10" ht="99" hidden="1" customHeight="1">
      <c r="A19" s="18">
        <v>16</v>
      </c>
      <c r="B19" s="49">
        <v>45964.444247685002</v>
      </c>
      <c r="C19" s="47" t="s">
        <v>13</v>
      </c>
      <c r="D19" s="41" t="s">
        <v>57</v>
      </c>
      <c r="E19" s="49">
        <v>45964.476122685002</v>
      </c>
      <c r="F19" s="41" t="s">
        <v>61</v>
      </c>
      <c r="G19" s="41" t="s">
        <v>61</v>
      </c>
      <c r="H19" s="48" t="s">
        <v>49</v>
      </c>
      <c r="J19" s="17"/>
    </row>
    <row r="20" spans="1:10" ht="181.5" hidden="1" customHeight="1">
      <c r="A20" s="18">
        <v>17</v>
      </c>
      <c r="B20" s="49">
        <v>45966.376608796003</v>
      </c>
      <c r="C20" s="47" t="s">
        <v>13</v>
      </c>
      <c r="D20" s="41" t="s">
        <v>58</v>
      </c>
      <c r="E20" s="49">
        <v>45966.376724537004</v>
      </c>
      <c r="F20" s="41" t="s">
        <v>62</v>
      </c>
      <c r="G20" s="41" t="s">
        <v>62</v>
      </c>
      <c r="H20" s="48" t="s">
        <v>49</v>
      </c>
      <c r="I20" s="35" t="s">
        <v>56</v>
      </c>
      <c r="J20" s="17"/>
    </row>
    <row r="21" spans="1:10" ht="53.25" hidden="1" customHeight="1">
      <c r="A21" s="18">
        <v>18</v>
      </c>
      <c r="B21" s="49">
        <v>45966.677847222003</v>
      </c>
      <c r="C21" s="47" t="s">
        <v>13</v>
      </c>
      <c r="D21" s="41" t="s">
        <v>59</v>
      </c>
      <c r="E21" s="49">
        <v>45966.679085648</v>
      </c>
      <c r="F21" s="41" t="s">
        <v>63</v>
      </c>
      <c r="G21" s="41" t="s">
        <v>63</v>
      </c>
      <c r="H21" s="48" t="s">
        <v>50</v>
      </c>
      <c r="J21" s="17"/>
    </row>
    <row r="22" spans="1:10" ht="357.75" hidden="1" customHeight="1">
      <c r="A22" s="73">
        <v>19</v>
      </c>
      <c r="B22" s="74">
        <v>45992.691400463002</v>
      </c>
      <c r="C22" s="75" t="s">
        <v>13</v>
      </c>
      <c r="D22" s="76" t="s">
        <v>60</v>
      </c>
      <c r="E22" s="74">
        <v>45992.691956019</v>
      </c>
      <c r="F22" s="76" t="s">
        <v>64</v>
      </c>
      <c r="G22" s="76" t="s">
        <v>64</v>
      </c>
      <c r="H22" s="77" t="s">
        <v>50</v>
      </c>
      <c r="J22" s="17"/>
    </row>
    <row r="23" spans="1:10" ht="61.5" customHeight="1">
      <c r="A23" s="18">
        <v>1</v>
      </c>
      <c r="B23" s="5">
        <v>46055.413148148</v>
      </c>
      <c r="C23" s="47" t="s">
        <v>13</v>
      </c>
      <c r="D23" s="6" t="s">
        <v>243</v>
      </c>
      <c r="E23" s="5">
        <v>46055.413310185002</v>
      </c>
      <c r="F23" s="6" t="s">
        <v>265</v>
      </c>
      <c r="G23" s="6" t="s">
        <v>265</v>
      </c>
      <c r="H23" s="48" t="s">
        <v>49</v>
      </c>
      <c r="J23" s="17"/>
    </row>
    <row r="24" spans="1:10" ht="116.25" customHeight="1">
      <c r="A24" s="18">
        <v>2</v>
      </c>
      <c r="B24" s="5">
        <v>46056.461701389002</v>
      </c>
      <c r="C24" s="47" t="s">
        <v>13</v>
      </c>
      <c r="D24" s="6" t="s">
        <v>244</v>
      </c>
      <c r="E24" s="5">
        <v>46056.461782407001</v>
      </c>
      <c r="F24" s="6" t="s">
        <v>266</v>
      </c>
      <c r="G24" s="6" t="s">
        <v>266</v>
      </c>
      <c r="H24" s="48" t="s">
        <v>49</v>
      </c>
    </row>
    <row r="25" spans="1:10" ht="143.25" customHeight="1">
      <c r="A25" s="18">
        <v>3</v>
      </c>
      <c r="B25" s="5">
        <v>46057.485162037003</v>
      </c>
      <c r="C25" s="47" t="s">
        <v>13</v>
      </c>
      <c r="D25" s="6" t="s">
        <v>245</v>
      </c>
      <c r="E25" s="5">
        <v>46057.485625000001</v>
      </c>
      <c r="F25" s="6" t="s">
        <v>284</v>
      </c>
      <c r="G25" s="6" t="s">
        <v>284</v>
      </c>
      <c r="H25" s="48" t="s">
        <v>49</v>
      </c>
    </row>
    <row r="26" spans="1:10" ht="120" customHeight="1">
      <c r="A26" s="80">
        <v>4</v>
      </c>
      <c r="B26" s="5">
        <v>46059.386585647997</v>
      </c>
      <c r="C26" s="47" t="s">
        <v>13</v>
      </c>
      <c r="D26" s="6" t="s">
        <v>246</v>
      </c>
      <c r="E26" s="5">
        <v>46059.386828704002</v>
      </c>
      <c r="F26" s="6" t="s">
        <v>267</v>
      </c>
      <c r="G26" s="6" t="s">
        <v>267</v>
      </c>
      <c r="H26" s="48" t="s">
        <v>49</v>
      </c>
    </row>
    <row r="27" spans="1:10" ht="177" customHeight="1">
      <c r="A27" s="18">
        <v>5</v>
      </c>
      <c r="B27" s="5">
        <v>46062.465717592997</v>
      </c>
      <c r="C27" s="47" t="s">
        <v>13</v>
      </c>
      <c r="D27" s="6" t="s">
        <v>247</v>
      </c>
      <c r="E27" s="5">
        <v>46062.465937499997</v>
      </c>
      <c r="F27" s="6" t="s">
        <v>268</v>
      </c>
      <c r="G27" s="6" t="s">
        <v>268</v>
      </c>
      <c r="H27" s="34" t="s">
        <v>49</v>
      </c>
      <c r="J27" s="17"/>
    </row>
    <row r="28" spans="1:10" ht="96" customHeight="1">
      <c r="A28" s="18">
        <v>6</v>
      </c>
      <c r="B28" s="5">
        <v>46067.718275462998</v>
      </c>
      <c r="C28" s="47" t="s">
        <v>13</v>
      </c>
      <c r="D28" s="6" t="s">
        <v>248</v>
      </c>
      <c r="E28" s="5">
        <v>46067.718611110999</v>
      </c>
      <c r="F28" s="6" t="s">
        <v>269</v>
      </c>
      <c r="G28" s="6" t="s">
        <v>269</v>
      </c>
      <c r="H28" s="34" t="s">
        <v>49</v>
      </c>
      <c r="J28" s="17"/>
    </row>
    <row r="29" spans="1:10" ht="57" customHeight="1">
      <c r="A29" s="18">
        <v>7</v>
      </c>
      <c r="B29" s="5">
        <v>46064.297662037003</v>
      </c>
      <c r="C29" s="47" t="s">
        <v>13</v>
      </c>
      <c r="D29" s="6" t="s">
        <v>249</v>
      </c>
      <c r="E29" s="5">
        <v>46064.297789352</v>
      </c>
      <c r="F29" s="6" t="s">
        <v>270</v>
      </c>
      <c r="G29" s="6" t="s">
        <v>270</v>
      </c>
      <c r="H29" s="34" t="s">
        <v>49</v>
      </c>
      <c r="J29" s="17"/>
    </row>
    <row r="30" spans="1:10" ht="78.75" customHeight="1">
      <c r="A30" s="18">
        <v>8</v>
      </c>
      <c r="B30" s="5">
        <v>46064.295543981003</v>
      </c>
      <c r="C30" s="47" t="s">
        <v>13</v>
      </c>
      <c r="D30" s="6" t="s">
        <v>250</v>
      </c>
      <c r="E30" s="5">
        <v>46064.296608796001</v>
      </c>
      <c r="F30" s="6" t="s">
        <v>285</v>
      </c>
      <c r="G30" s="6" t="s">
        <v>285</v>
      </c>
      <c r="H30" s="34" t="s">
        <v>49</v>
      </c>
      <c r="J30" s="17"/>
    </row>
    <row r="31" spans="1:10" ht="66.75" customHeight="1">
      <c r="A31" s="18">
        <v>9</v>
      </c>
      <c r="B31" s="5">
        <v>46066.349062499998</v>
      </c>
      <c r="C31" s="47" t="s">
        <v>13</v>
      </c>
      <c r="D31" s="6" t="s">
        <v>251</v>
      </c>
      <c r="E31" s="5">
        <v>46066.349224537</v>
      </c>
      <c r="F31" s="6" t="s">
        <v>271</v>
      </c>
      <c r="G31" s="6" t="s">
        <v>271</v>
      </c>
      <c r="H31" s="34" t="s">
        <v>50</v>
      </c>
      <c r="J31" s="17"/>
    </row>
    <row r="32" spans="1:10" ht="49.5" customHeight="1">
      <c r="A32" s="18">
        <v>10</v>
      </c>
      <c r="B32" s="5">
        <v>46065.609768519003</v>
      </c>
      <c r="C32" s="47" t="s">
        <v>13</v>
      </c>
      <c r="D32" s="6" t="s">
        <v>252</v>
      </c>
      <c r="E32" s="5">
        <v>46065.609837962998</v>
      </c>
      <c r="F32" s="6" t="s">
        <v>272</v>
      </c>
      <c r="G32" s="6" t="s">
        <v>272</v>
      </c>
      <c r="H32" s="34" t="s">
        <v>49</v>
      </c>
      <c r="J32" s="17"/>
    </row>
    <row r="33" spans="1:10" ht="55.5" customHeight="1">
      <c r="A33" s="18">
        <v>11</v>
      </c>
      <c r="B33" s="5">
        <v>46067.717534722004</v>
      </c>
      <c r="C33" s="47" t="s">
        <v>13</v>
      </c>
      <c r="D33" s="6" t="s">
        <v>253</v>
      </c>
      <c r="E33" s="5">
        <v>46067.717685185002</v>
      </c>
      <c r="F33" s="6" t="s">
        <v>273</v>
      </c>
      <c r="G33" s="6" t="s">
        <v>273</v>
      </c>
      <c r="H33" s="34" t="s">
        <v>49</v>
      </c>
      <c r="J33" s="17"/>
    </row>
    <row r="34" spans="1:10" ht="57">
      <c r="A34" s="18">
        <v>12</v>
      </c>
      <c r="B34" s="5">
        <v>46072.356909722002</v>
      </c>
      <c r="C34" s="47" t="s">
        <v>13</v>
      </c>
      <c r="D34" s="6" t="s">
        <v>254</v>
      </c>
      <c r="E34" s="5">
        <v>46072.357025463003</v>
      </c>
      <c r="F34" s="6" t="s">
        <v>274</v>
      </c>
      <c r="G34" s="6" t="s">
        <v>274</v>
      </c>
      <c r="H34" s="34" t="s">
        <v>49</v>
      </c>
      <c r="J34" s="17"/>
    </row>
    <row r="35" spans="1:10" ht="120" customHeight="1">
      <c r="A35" s="18">
        <v>13</v>
      </c>
      <c r="B35" s="5">
        <v>46073.470127314999</v>
      </c>
      <c r="C35" s="47" t="s">
        <v>13</v>
      </c>
      <c r="D35" s="6" t="s">
        <v>255</v>
      </c>
      <c r="E35" s="5">
        <v>46073.470196759001</v>
      </c>
      <c r="F35" s="6" t="s">
        <v>275</v>
      </c>
      <c r="G35" s="6" t="s">
        <v>275</v>
      </c>
      <c r="H35" s="34" t="s">
        <v>49</v>
      </c>
      <c r="J35" s="17"/>
    </row>
    <row r="36" spans="1:10" ht="54.75" customHeight="1">
      <c r="A36" s="18">
        <v>14</v>
      </c>
      <c r="B36" s="5">
        <v>46072.621863426</v>
      </c>
      <c r="C36" s="47" t="s">
        <v>13</v>
      </c>
      <c r="D36" s="6" t="s">
        <v>256</v>
      </c>
      <c r="E36" s="5"/>
      <c r="F36" s="6" t="s">
        <v>286</v>
      </c>
      <c r="G36" s="6" t="s">
        <v>286</v>
      </c>
      <c r="H36" s="34" t="s">
        <v>49</v>
      </c>
      <c r="J36" s="17"/>
    </row>
    <row r="37" spans="1:10" ht="28.5">
      <c r="A37" s="18">
        <v>15</v>
      </c>
      <c r="B37" s="5">
        <v>46073.441400463002</v>
      </c>
      <c r="C37" s="47" t="s">
        <v>13</v>
      </c>
      <c r="D37" s="6" t="s">
        <v>257</v>
      </c>
      <c r="E37" s="5">
        <v>46073.441481481001</v>
      </c>
      <c r="F37" s="6" t="s">
        <v>276</v>
      </c>
      <c r="G37" s="6" t="s">
        <v>276</v>
      </c>
      <c r="H37" s="34" t="s">
        <v>50</v>
      </c>
      <c r="J37" s="17"/>
    </row>
    <row r="38" spans="1:10" ht="75.75" customHeight="1">
      <c r="A38" s="18">
        <v>16</v>
      </c>
      <c r="B38" s="5">
        <v>46076.446122685004</v>
      </c>
      <c r="C38" s="47" t="s">
        <v>13</v>
      </c>
      <c r="D38" s="6" t="s">
        <v>258</v>
      </c>
      <c r="E38" s="5">
        <v>46076.446238425997</v>
      </c>
      <c r="F38" s="6" t="s">
        <v>277</v>
      </c>
      <c r="G38" s="6" t="s">
        <v>277</v>
      </c>
      <c r="H38" s="34" t="s">
        <v>49</v>
      </c>
      <c r="J38" s="17"/>
    </row>
    <row r="39" spans="1:10" ht="57">
      <c r="A39" s="18">
        <v>17</v>
      </c>
      <c r="B39" s="5">
        <v>46076.458298611004</v>
      </c>
      <c r="C39" s="47" t="s">
        <v>13</v>
      </c>
      <c r="D39" s="6" t="s">
        <v>259</v>
      </c>
      <c r="E39" s="5">
        <v>46076.459062499998</v>
      </c>
      <c r="F39" s="6" t="s">
        <v>278</v>
      </c>
      <c r="G39" s="6" t="s">
        <v>278</v>
      </c>
      <c r="H39" s="34" t="s">
        <v>49</v>
      </c>
      <c r="J39" s="17"/>
    </row>
    <row r="40" spans="1:10" ht="116.25" customHeight="1">
      <c r="A40" s="18">
        <v>16</v>
      </c>
      <c r="B40" s="5">
        <v>46078.421550926003</v>
      </c>
      <c r="C40" s="47" t="s">
        <v>13</v>
      </c>
      <c r="D40" s="6" t="s">
        <v>260</v>
      </c>
      <c r="E40" s="5">
        <v>46078.422037037002</v>
      </c>
      <c r="F40" s="6" t="s">
        <v>279</v>
      </c>
      <c r="G40" s="6" t="s">
        <v>279</v>
      </c>
      <c r="H40" s="34" t="s">
        <v>49</v>
      </c>
      <c r="J40" s="17"/>
    </row>
    <row r="41" spans="1:10" ht="69" customHeight="1">
      <c r="A41" s="18">
        <v>17</v>
      </c>
      <c r="B41" s="5">
        <v>46079.711018519003</v>
      </c>
      <c r="C41" s="47" t="s">
        <v>13</v>
      </c>
      <c r="D41" s="6" t="s">
        <v>261</v>
      </c>
      <c r="E41" s="5">
        <v>46079.711215278003</v>
      </c>
      <c r="F41" s="6" t="s">
        <v>280</v>
      </c>
      <c r="G41" s="6" t="s">
        <v>280</v>
      </c>
      <c r="H41" s="34" t="s">
        <v>49</v>
      </c>
      <c r="J41" s="17"/>
    </row>
    <row r="42" spans="1:10" ht="152.25" customHeight="1">
      <c r="A42" s="18">
        <v>18</v>
      </c>
      <c r="B42" s="5">
        <v>46078.489085647998</v>
      </c>
      <c r="C42" s="47" t="s">
        <v>13</v>
      </c>
      <c r="D42" s="6" t="s">
        <v>262</v>
      </c>
      <c r="E42" s="5">
        <v>46078.489236111003</v>
      </c>
      <c r="F42" s="6" t="s">
        <v>281</v>
      </c>
      <c r="G42" s="6" t="s">
        <v>281</v>
      </c>
      <c r="H42" s="34" t="s">
        <v>49</v>
      </c>
      <c r="J42" s="17"/>
    </row>
    <row r="43" spans="1:10" ht="184.5" customHeight="1">
      <c r="A43" s="18">
        <v>19</v>
      </c>
      <c r="B43" s="5">
        <v>46083.675590277999</v>
      </c>
      <c r="C43" s="47" t="s">
        <v>13</v>
      </c>
      <c r="D43" s="6" t="s">
        <v>264</v>
      </c>
      <c r="E43" s="5">
        <v>46083.675891204002</v>
      </c>
      <c r="F43" s="6" t="s">
        <v>283</v>
      </c>
      <c r="G43" s="6" t="s">
        <v>283</v>
      </c>
      <c r="H43" s="34" t="s">
        <v>50</v>
      </c>
      <c r="J43" s="17"/>
    </row>
    <row r="44" spans="1:10" ht="210.75" customHeight="1">
      <c r="A44" s="18">
        <v>20</v>
      </c>
      <c r="B44" s="5" t="s">
        <v>288</v>
      </c>
      <c r="C44" s="47" t="s">
        <v>287</v>
      </c>
      <c r="D44" s="6" t="s">
        <v>289</v>
      </c>
      <c r="E44" s="5" t="str">
        <f>B44</f>
        <v>11 Februari 2026</v>
      </c>
      <c r="F44" s="6" t="s">
        <v>290</v>
      </c>
      <c r="G44" s="6" t="s">
        <v>290</v>
      </c>
      <c r="H44" s="34" t="s">
        <v>50</v>
      </c>
      <c r="J44" s="17"/>
    </row>
    <row r="45" spans="1:10" ht="58.5" customHeight="1">
      <c r="A45" s="18">
        <v>21</v>
      </c>
      <c r="B45" s="5">
        <v>46083.334027777775</v>
      </c>
      <c r="C45" s="47" t="s">
        <v>11</v>
      </c>
      <c r="D45" s="6" t="s">
        <v>437</v>
      </c>
      <c r="E45" s="5">
        <v>46083.334027777775</v>
      </c>
      <c r="F45" s="6" t="s">
        <v>299</v>
      </c>
      <c r="G45" s="6" t="s">
        <v>299</v>
      </c>
      <c r="H45" s="34" t="s">
        <v>49</v>
      </c>
      <c r="J45" s="17"/>
    </row>
    <row r="46" spans="1:10" ht="333" customHeight="1">
      <c r="A46" s="18">
        <v>22</v>
      </c>
      <c r="B46" s="5">
        <v>46205.59652777778</v>
      </c>
      <c r="C46" s="47" t="s">
        <v>11</v>
      </c>
      <c r="D46" s="6" t="s">
        <v>438</v>
      </c>
      <c r="E46" s="5">
        <v>46205.59652777778</v>
      </c>
      <c r="F46" s="6" t="s">
        <v>299</v>
      </c>
      <c r="G46" s="6" t="s">
        <v>299</v>
      </c>
      <c r="H46" s="34" t="s">
        <v>49</v>
      </c>
      <c r="J46" s="17"/>
    </row>
    <row r="47" spans="1:10" ht="100.5" customHeight="1">
      <c r="A47" s="18">
        <v>23</v>
      </c>
      <c r="B47" s="5">
        <v>46063</v>
      </c>
      <c r="C47" s="47" t="s">
        <v>11</v>
      </c>
      <c r="D47" s="6" t="s">
        <v>291</v>
      </c>
      <c r="E47" s="5">
        <f t="shared" ref="E47:E48" si="1">B47</f>
        <v>46063</v>
      </c>
      <c r="F47" s="6" t="s">
        <v>299</v>
      </c>
      <c r="G47" s="6" t="s">
        <v>299</v>
      </c>
      <c r="H47" s="34" t="s">
        <v>49</v>
      </c>
      <c r="J47" s="17"/>
    </row>
    <row r="48" spans="1:10" ht="100.5" customHeight="1">
      <c r="A48" s="18">
        <v>24</v>
      </c>
      <c r="B48" s="5">
        <v>46077</v>
      </c>
      <c r="C48" s="47" t="s">
        <v>11</v>
      </c>
      <c r="D48" s="6" t="s">
        <v>295</v>
      </c>
      <c r="E48" s="5">
        <f t="shared" si="1"/>
        <v>46077</v>
      </c>
      <c r="F48" s="6" t="s">
        <v>299</v>
      </c>
      <c r="G48" s="6" t="s">
        <v>299</v>
      </c>
      <c r="H48" s="34" t="s">
        <v>49</v>
      </c>
      <c r="J48" s="17"/>
    </row>
    <row r="49" spans="1:10" ht="100.5" customHeight="1">
      <c r="A49" s="18"/>
      <c r="B49" s="5"/>
      <c r="C49" s="47"/>
      <c r="D49" s="6"/>
      <c r="E49" s="5"/>
      <c r="F49" s="6"/>
      <c r="G49" s="6"/>
      <c r="H49" s="34"/>
      <c r="J49" s="17"/>
    </row>
    <row r="50" spans="1:10">
      <c r="A50" s="46"/>
      <c r="B50" s="42"/>
      <c r="C50" s="21"/>
      <c r="D50" s="45"/>
      <c r="E50" s="42"/>
      <c r="F50" s="45"/>
      <c r="G50" s="45"/>
      <c r="H50" s="43"/>
      <c r="J50" s="17"/>
    </row>
    <row r="51" spans="1:10">
      <c r="F51" t="s">
        <v>56</v>
      </c>
      <c r="J51" s="17"/>
    </row>
    <row r="52" spans="1:10">
      <c r="A52" s="46"/>
      <c r="B52" s="42"/>
      <c r="C52" s="21"/>
      <c r="D52" s="50"/>
      <c r="E52" s="42"/>
      <c r="F52" s="45"/>
      <c r="G52" s="45"/>
      <c r="H52" s="43"/>
      <c r="J52" s="17"/>
    </row>
    <row r="53" spans="1:10" ht="15" thickBot="1">
      <c r="A53" s="20"/>
      <c r="B53" s="44" t="s">
        <v>20</v>
      </c>
      <c r="C53" s="44" t="s">
        <v>19</v>
      </c>
      <c r="D53" s="30"/>
      <c r="E53" s="22"/>
      <c r="F53" s="22"/>
      <c r="G53" s="22"/>
      <c r="H53" s="12"/>
      <c r="J53" s="17"/>
    </row>
    <row r="54" spans="1:10" ht="15.75" thickBot="1">
      <c r="A54" s="20"/>
      <c r="B54" s="31" t="s">
        <v>6</v>
      </c>
      <c r="C54" s="27">
        <v>20</v>
      </c>
      <c r="D54" s="24"/>
      <c r="E54" s="25"/>
      <c r="F54" s="25"/>
      <c r="G54" s="25"/>
      <c r="H54" s="10"/>
      <c r="J54" s="17"/>
    </row>
    <row r="55" spans="1:10" ht="15.75" thickBot="1">
      <c r="A55" s="20"/>
      <c r="B55" s="31" t="s">
        <v>10</v>
      </c>
      <c r="C55" s="27">
        <v>0</v>
      </c>
      <c r="D55" s="24"/>
      <c r="E55" s="25"/>
      <c r="F55" s="25"/>
      <c r="G55" s="25"/>
      <c r="H55" s="10"/>
      <c r="J55" s="17"/>
    </row>
    <row r="56" spans="1:10" ht="15.75" thickBot="1">
      <c r="A56" s="20"/>
      <c r="B56" s="31" t="s">
        <v>12</v>
      </c>
      <c r="C56" s="27">
        <v>0</v>
      </c>
      <c r="D56" s="24"/>
      <c r="E56" s="25"/>
      <c r="F56" s="25"/>
      <c r="G56" s="25"/>
      <c r="H56" s="10"/>
      <c r="J56" s="17"/>
    </row>
    <row r="57" spans="1:10" ht="15.75" thickBot="1">
      <c r="A57" s="20"/>
      <c r="B57" s="31" t="s">
        <v>14</v>
      </c>
      <c r="C57" s="27">
        <v>0</v>
      </c>
      <c r="D57" s="24"/>
      <c r="E57" s="25"/>
      <c r="F57" s="25"/>
      <c r="G57" s="25" t="s">
        <v>46</v>
      </c>
      <c r="H57" s="10"/>
      <c r="J57" s="17"/>
    </row>
    <row r="58" spans="1:10" ht="19.5" customHeight="1" thickBot="1">
      <c r="A58" s="20"/>
      <c r="B58" s="26" t="s">
        <v>21</v>
      </c>
      <c r="C58" s="27">
        <v>4</v>
      </c>
      <c r="D58" s="24"/>
      <c r="E58" s="25"/>
      <c r="F58" s="25"/>
      <c r="G58" s="25"/>
      <c r="H58" s="10"/>
      <c r="J58" s="17"/>
    </row>
    <row r="59" spans="1:10" ht="15.75" thickBot="1">
      <c r="A59" s="20"/>
      <c r="B59" s="26" t="s">
        <v>7</v>
      </c>
      <c r="C59" s="27">
        <v>0</v>
      </c>
      <c r="D59" s="24"/>
      <c r="E59" s="25"/>
      <c r="F59" s="25"/>
      <c r="G59" s="25"/>
      <c r="H59" s="10"/>
      <c r="J59" s="17"/>
    </row>
    <row r="60" spans="1:10" ht="15.75" thickBot="1">
      <c r="A60" s="20"/>
      <c r="B60" s="31" t="s">
        <v>8</v>
      </c>
      <c r="C60" s="27">
        <v>0</v>
      </c>
      <c r="D60" s="14"/>
      <c r="E60" s="10"/>
      <c r="F60" s="10"/>
      <c r="G60" s="10"/>
      <c r="H60" s="10"/>
      <c r="J60" s="17"/>
    </row>
    <row r="61" spans="1:10" ht="24" customHeight="1">
      <c r="A61" s="20"/>
      <c r="B61" s="28" t="s">
        <v>19</v>
      </c>
      <c r="C61" s="32">
        <f>SUM(C54:C60)</f>
        <v>24</v>
      </c>
      <c r="G61" s="4" t="s">
        <v>46</v>
      </c>
      <c r="J61" s="17"/>
    </row>
    <row r="62" spans="1:10" ht="15" thickBot="1">
      <c r="A62" s="16"/>
      <c r="B62" s="15"/>
      <c r="C62" s="12"/>
      <c r="J62" s="17"/>
    </row>
    <row r="63" spans="1:10" ht="15" thickBot="1">
      <c r="A63" s="12"/>
      <c r="J63" s="17"/>
    </row>
    <row r="64" spans="1:10">
      <c r="J64" s="17"/>
    </row>
    <row r="66" spans="2:5" ht="19.5" customHeight="1"/>
    <row r="67" spans="2:5" ht="17.25" customHeight="1"/>
    <row r="68" spans="2:5" ht="17.25" customHeight="1">
      <c r="B68" s="23" t="s">
        <v>15</v>
      </c>
      <c r="C68" s="23" t="s">
        <v>16</v>
      </c>
      <c r="D68" s="23" t="s">
        <v>17</v>
      </c>
    </row>
    <row r="69" spans="2:5" ht="15">
      <c r="B69" s="26" t="s">
        <v>48</v>
      </c>
      <c r="C69" s="27">
        <v>19</v>
      </c>
      <c r="D69" s="27">
        <f>C69</f>
        <v>19</v>
      </c>
      <c r="E69" s="36"/>
    </row>
    <row r="70" spans="2:5" ht="15">
      <c r="B70" s="26" t="s">
        <v>11</v>
      </c>
      <c r="C70" s="27">
        <v>4</v>
      </c>
      <c r="D70" s="27">
        <f>C70</f>
        <v>4</v>
      </c>
      <c r="E70" s="38"/>
    </row>
    <row r="71" spans="2:5" ht="15">
      <c r="B71" s="26" t="s">
        <v>43</v>
      </c>
      <c r="C71" s="27">
        <v>0</v>
      </c>
      <c r="D71" s="27">
        <v>0</v>
      </c>
      <c r="E71" s="38"/>
    </row>
    <row r="72" spans="2:5" ht="18" customHeight="1">
      <c r="B72" s="26" t="s">
        <v>52</v>
      </c>
      <c r="C72" s="27">
        <f>COUNTIF($C$3:$C$15,B72)</f>
        <v>0</v>
      </c>
      <c r="D72" s="27">
        <f t="shared" ref="D72" si="2">C72</f>
        <v>0</v>
      </c>
      <c r="E72" s="38"/>
    </row>
    <row r="73" spans="2:5" ht="15">
      <c r="B73" s="26" t="s">
        <v>5</v>
      </c>
      <c r="C73" s="27">
        <v>1</v>
      </c>
      <c r="D73" s="27">
        <f>C73</f>
        <v>1</v>
      </c>
      <c r="E73" s="38"/>
    </row>
    <row r="74" spans="2:5" ht="15">
      <c r="B74" s="28" t="s">
        <v>19</v>
      </c>
      <c r="C74" s="27">
        <f>SUM(C69:C73)</f>
        <v>24</v>
      </c>
      <c r="D74" s="29">
        <f>SUM(D69:D73)</f>
        <v>24</v>
      </c>
      <c r="E74" s="38"/>
    </row>
    <row r="75" spans="2:5">
      <c r="B75" s="1"/>
      <c r="C75" s="1"/>
      <c r="D75" s="1"/>
      <c r="E75" s="40"/>
    </row>
    <row r="78" spans="2:5" ht="15">
      <c r="B78" s="36"/>
      <c r="C78" s="36"/>
      <c r="D78" s="36"/>
    </row>
    <row r="79" spans="2:5" ht="15">
      <c r="B79" s="37"/>
      <c r="C79" s="38"/>
      <c r="D79" s="38"/>
    </row>
    <row r="80" spans="2:5" ht="15">
      <c r="B80" s="37"/>
      <c r="C80" s="38"/>
      <c r="D80" s="38"/>
    </row>
    <row r="81" spans="2:4" ht="18.75" customHeight="1">
      <c r="B81" s="37"/>
      <c r="C81" s="38"/>
      <c r="D81" s="38"/>
    </row>
    <row r="82" spans="2:4" ht="15">
      <c r="B82" s="37"/>
      <c r="C82" s="38"/>
      <c r="D82" s="38"/>
    </row>
    <row r="83" spans="2:4" ht="15">
      <c r="B83" s="37"/>
      <c r="C83" s="38"/>
      <c r="D83" s="38"/>
    </row>
    <row r="84" spans="2:4" ht="15">
      <c r="B84" s="39"/>
      <c r="C84" s="38"/>
      <c r="D84" s="40"/>
    </row>
    <row r="100" ht="30" customHeight="1"/>
    <row r="135" ht="248.25" customHeight="1"/>
    <row r="151" ht="183.75" customHeight="1"/>
    <row r="153" ht="267" customHeight="1"/>
    <row r="155" ht="177.75" customHeight="1"/>
    <row r="156" ht="278.25" customHeight="1"/>
    <row r="157" ht="99.75" customHeight="1"/>
    <row r="160" ht="27.75" customHeight="1"/>
    <row r="174" ht="16.5" customHeight="1"/>
    <row r="175" ht="18.75" customHeight="1"/>
    <row r="176" ht="36" customHeight="1"/>
    <row r="177" ht="17.25" customHeight="1"/>
    <row r="290" ht="186" customHeight="1"/>
    <row r="1217" ht="15.75" customHeight="1"/>
    <row r="1230" ht="18" customHeight="1"/>
  </sheetData>
  <autoFilter ref="A3:H27">
    <filterColumn colId="7">
      <filters>
        <filter val="JTKA"/>
      </filters>
    </filterColumn>
  </autoFilter>
  <mergeCells count="1">
    <mergeCell ref="D1:G1"/>
  </mergeCells>
  <pageMargins left="0.7" right="0.7" top="0.75" bottom="0.75" header="0.3" footer="0.3"/>
  <pageSetup paperSize="9"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J1292"/>
  <sheetViews>
    <sheetView topLeftCell="A102" zoomScale="66" zoomScaleNormal="66" workbookViewId="0">
      <selection activeCell="A114" sqref="A114:G149"/>
    </sheetView>
  </sheetViews>
  <sheetFormatPr defaultRowHeight="14.25"/>
  <cols>
    <col min="1" max="1" width="6.5" customWidth="1"/>
    <col min="2" max="2" width="17.25" customWidth="1"/>
    <col min="3" max="3" width="13.125" customWidth="1"/>
    <col min="4" max="4" width="57.25" customWidth="1"/>
    <col min="5" max="5" width="22.75" customWidth="1"/>
    <col min="6" max="6" width="65.25" customWidth="1"/>
    <col min="7" max="7" width="41" customWidth="1"/>
    <col min="8" max="8" width="36.625" customWidth="1"/>
    <col min="9" max="9" width="15.875" customWidth="1"/>
  </cols>
  <sheetData>
    <row r="1" spans="1:10" ht="25.5" customHeight="1" thickBot="1">
      <c r="A1" s="10"/>
      <c r="B1" s="10"/>
      <c r="C1" s="10"/>
      <c r="D1" s="152" t="s">
        <v>242</v>
      </c>
      <c r="E1" s="153"/>
      <c r="F1" s="153"/>
      <c r="G1" s="154"/>
      <c r="H1" s="10"/>
    </row>
    <row r="2" spans="1:10">
      <c r="A2" s="11"/>
      <c r="B2" s="11"/>
      <c r="C2" s="11"/>
      <c r="D2" s="11"/>
      <c r="E2" s="11"/>
      <c r="F2" s="11"/>
      <c r="G2" s="11"/>
      <c r="H2" s="11"/>
    </row>
    <row r="3" spans="1:10" ht="79.5" customHeight="1">
      <c r="A3" s="13" t="s">
        <v>0</v>
      </c>
      <c r="B3" s="13" t="s">
        <v>51</v>
      </c>
      <c r="C3" s="13" t="s">
        <v>1</v>
      </c>
      <c r="D3" s="13" t="s">
        <v>2</v>
      </c>
      <c r="E3" s="13" t="s">
        <v>47</v>
      </c>
      <c r="F3" s="13" t="s">
        <v>3</v>
      </c>
      <c r="G3" s="13" t="s">
        <v>53</v>
      </c>
      <c r="H3" s="13" t="s">
        <v>4</v>
      </c>
    </row>
    <row r="4" spans="1:10" ht="82.5" hidden="1" customHeight="1">
      <c r="A4" s="18">
        <v>1</v>
      </c>
      <c r="B4" s="5" t="s">
        <v>69</v>
      </c>
      <c r="C4" s="19" t="s">
        <v>11</v>
      </c>
      <c r="D4" s="41" t="s">
        <v>70</v>
      </c>
      <c r="E4" s="5" t="str">
        <f>B4</f>
        <v>08.22, 3/11/2025</v>
      </c>
      <c r="F4" s="6" t="s">
        <v>65</v>
      </c>
      <c r="G4" s="6" t="s">
        <v>65</v>
      </c>
      <c r="H4" s="34" t="s">
        <v>7</v>
      </c>
      <c r="I4" s="17"/>
      <c r="J4" s="17"/>
    </row>
    <row r="5" spans="1:10" ht="156" hidden="1" customHeight="1">
      <c r="A5" s="18">
        <v>2</v>
      </c>
      <c r="B5" s="5" t="s">
        <v>71</v>
      </c>
      <c r="C5" s="19" t="s">
        <v>11</v>
      </c>
      <c r="D5" s="41" t="s">
        <v>66</v>
      </c>
      <c r="E5" s="5" t="str">
        <f>B5</f>
        <v>[11.02, 22/10/2025]</v>
      </c>
      <c r="F5" s="6" t="s">
        <v>72</v>
      </c>
      <c r="G5" s="6" t="s">
        <v>72</v>
      </c>
      <c r="H5" s="34" t="s">
        <v>8</v>
      </c>
      <c r="I5" s="17"/>
      <c r="J5" s="17"/>
    </row>
    <row r="6" spans="1:10" ht="275.25" hidden="1" customHeight="1">
      <c r="A6" s="18">
        <v>3</v>
      </c>
      <c r="B6" s="5" t="s">
        <v>73</v>
      </c>
      <c r="C6" s="19" t="s">
        <v>11</v>
      </c>
      <c r="D6" s="41" t="s">
        <v>74</v>
      </c>
      <c r="E6" s="5" t="str">
        <f t="shared" ref="E6:E18" si="0">B6</f>
        <v>09.10, 5/11/2025</v>
      </c>
      <c r="F6" s="6" t="s">
        <v>107</v>
      </c>
      <c r="G6" s="6" t="s">
        <v>106</v>
      </c>
      <c r="H6" s="34" t="s">
        <v>7</v>
      </c>
      <c r="I6" s="17"/>
      <c r="J6" s="17"/>
    </row>
    <row r="7" spans="1:10" ht="176.25" hidden="1" customHeight="1">
      <c r="A7" s="18">
        <v>4</v>
      </c>
      <c r="B7" s="5" t="s">
        <v>73</v>
      </c>
      <c r="C7" s="19" t="s">
        <v>11</v>
      </c>
      <c r="D7" s="41" t="s">
        <v>67</v>
      </c>
      <c r="E7" s="5" t="str">
        <f t="shared" si="0"/>
        <v>09.10, 5/11/2025</v>
      </c>
      <c r="F7" s="6" t="s">
        <v>68</v>
      </c>
      <c r="G7" s="6" t="s">
        <v>68</v>
      </c>
      <c r="H7" s="34" t="s">
        <v>8</v>
      </c>
      <c r="I7" s="17"/>
      <c r="J7" s="17"/>
    </row>
    <row r="8" spans="1:10" ht="93.75" hidden="1" customHeight="1">
      <c r="A8" s="18">
        <v>5</v>
      </c>
      <c r="B8" s="5" t="s">
        <v>75</v>
      </c>
      <c r="C8" s="19" t="s">
        <v>11</v>
      </c>
      <c r="D8" s="41" t="s">
        <v>76</v>
      </c>
      <c r="E8" s="5" t="str">
        <f t="shared" si="0"/>
        <v>22.47, 11/11/2025</v>
      </c>
      <c r="F8" s="6" t="s">
        <v>77</v>
      </c>
      <c r="G8" s="6" t="s">
        <v>77</v>
      </c>
      <c r="H8" s="34" t="s">
        <v>7</v>
      </c>
      <c r="I8" s="17"/>
      <c r="J8" s="17"/>
    </row>
    <row r="9" spans="1:10" ht="204.75" hidden="1" customHeight="1">
      <c r="A9" s="18">
        <v>6</v>
      </c>
      <c r="B9" s="5" t="s">
        <v>78</v>
      </c>
      <c r="C9" s="19" t="s">
        <v>11</v>
      </c>
      <c r="D9" s="6" t="s">
        <v>79</v>
      </c>
      <c r="E9" s="5" t="str">
        <f t="shared" si="0"/>
        <v>[10.07, 12/11/2025]</v>
      </c>
      <c r="F9" s="6" t="s">
        <v>80</v>
      </c>
      <c r="G9" s="6" t="s">
        <v>80</v>
      </c>
      <c r="H9" s="34" t="s">
        <v>7</v>
      </c>
      <c r="I9" s="17"/>
      <c r="J9" s="17"/>
    </row>
    <row r="10" spans="1:10" ht="252.75" hidden="1" customHeight="1">
      <c r="A10" s="18">
        <v>7</v>
      </c>
      <c r="B10" s="5" t="s">
        <v>81</v>
      </c>
      <c r="C10" s="19" t="s">
        <v>11</v>
      </c>
      <c r="D10" s="6" t="s">
        <v>83</v>
      </c>
      <c r="E10" s="5" t="str">
        <f t="shared" si="0"/>
        <v>13.56, 13/11/2025</v>
      </c>
      <c r="F10" s="6" t="s">
        <v>82</v>
      </c>
      <c r="G10" s="6" t="s">
        <v>82</v>
      </c>
      <c r="H10" s="34" t="s">
        <v>7</v>
      </c>
      <c r="I10" s="17"/>
      <c r="J10" s="17"/>
    </row>
    <row r="11" spans="1:10" ht="91.5" hidden="1" customHeight="1">
      <c r="A11" s="18">
        <v>8</v>
      </c>
      <c r="B11" s="5" t="s">
        <v>84</v>
      </c>
      <c r="C11" s="19" t="s">
        <v>11</v>
      </c>
      <c r="D11" s="41" t="s">
        <v>86</v>
      </c>
      <c r="E11" s="5" t="str">
        <f t="shared" si="0"/>
        <v>11.14, 19/11/2025</v>
      </c>
      <c r="F11" s="6" t="s">
        <v>85</v>
      </c>
      <c r="G11" s="6" t="s">
        <v>85</v>
      </c>
      <c r="H11" s="34" t="s">
        <v>108</v>
      </c>
      <c r="I11" s="17"/>
      <c r="J11" s="17"/>
    </row>
    <row r="12" spans="1:10" ht="246" hidden="1" customHeight="1">
      <c r="A12" s="18">
        <v>9</v>
      </c>
      <c r="B12" s="5" t="s">
        <v>88</v>
      </c>
      <c r="C12" s="19" t="s">
        <v>11</v>
      </c>
      <c r="D12" s="41" t="s">
        <v>89</v>
      </c>
      <c r="E12" s="5" t="str">
        <f t="shared" si="0"/>
        <v>11.21, 17/11/2025</v>
      </c>
      <c r="F12" s="6" t="s">
        <v>87</v>
      </c>
      <c r="G12" s="6" t="s">
        <v>87</v>
      </c>
      <c r="H12" s="34" t="s">
        <v>8</v>
      </c>
      <c r="I12" s="17"/>
      <c r="J12" s="17"/>
    </row>
    <row r="13" spans="1:10" ht="61.5" hidden="1" customHeight="1">
      <c r="A13" s="18">
        <v>10</v>
      </c>
      <c r="B13" s="5" t="s">
        <v>90</v>
      </c>
      <c r="C13" s="19" t="s">
        <v>11</v>
      </c>
      <c r="D13" s="41" t="s">
        <v>92</v>
      </c>
      <c r="E13" s="5" t="str">
        <f t="shared" si="0"/>
        <v>11.48, 23/11/2025</v>
      </c>
      <c r="F13" s="6" t="s">
        <v>91</v>
      </c>
      <c r="G13" s="6" t="s">
        <v>91</v>
      </c>
      <c r="H13" s="34" t="s">
        <v>7</v>
      </c>
      <c r="I13" s="17"/>
      <c r="J13" s="17"/>
    </row>
    <row r="14" spans="1:10" ht="138" hidden="1" customHeight="1">
      <c r="A14" s="18">
        <v>11</v>
      </c>
      <c r="B14" s="5" t="s">
        <v>93</v>
      </c>
      <c r="C14" s="19" t="s">
        <v>11</v>
      </c>
      <c r="D14" s="41" t="s">
        <v>95</v>
      </c>
      <c r="E14" s="5" t="str">
        <f t="shared" si="0"/>
        <v>[05.38, 25/11/2025</v>
      </c>
      <c r="F14" s="6" t="s">
        <v>94</v>
      </c>
      <c r="G14" s="6" t="s">
        <v>94</v>
      </c>
      <c r="H14" s="34" t="s">
        <v>8</v>
      </c>
      <c r="I14" s="17"/>
      <c r="J14" s="17"/>
    </row>
    <row r="15" spans="1:10" ht="81" hidden="1" customHeight="1">
      <c r="A15" s="18">
        <v>12</v>
      </c>
      <c r="B15" s="5" t="s">
        <v>96</v>
      </c>
      <c r="C15" s="19" t="s">
        <v>11</v>
      </c>
      <c r="D15" s="41" t="s">
        <v>98</v>
      </c>
      <c r="E15" s="5" t="str">
        <f t="shared" si="0"/>
        <v>10.25, 24/11/2025</v>
      </c>
      <c r="F15" s="6" t="s">
        <v>97</v>
      </c>
      <c r="G15" s="6" t="s">
        <v>97</v>
      </c>
      <c r="H15" s="34" t="s">
        <v>8</v>
      </c>
      <c r="J15" s="17"/>
    </row>
    <row r="16" spans="1:10" ht="227.25" hidden="1" customHeight="1">
      <c r="A16" s="18">
        <v>13</v>
      </c>
      <c r="B16" s="5" t="s">
        <v>99</v>
      </c>
      <c r="C16" s="19" t="s">
        <v>11</v>
      </c>
      <c r="D16" s="41" t="s">
        <v>101</v>
      </c>
      <c r="E16" s="5" t="str">
        <f t="shared" si="0"/>
        <v>08.04, 1/12/2025</v>
      </c>
      <c r="F16" s="6" t="s">
        <v>100</v>
      </c>
      <c r="G16" s="6" t="s">
        <v>100</v>
      </c>
      <c r="H16" s="34" t="s">
        <v>8</v>
      </c>
      <c r="J16" s="17"/>
    </row>
    <row r="17" spans="1:10" ht="60.75" hidden="1" customHeight="1">
      <c r="A17" s="18">
        <v>14</v>
      </c>
      <c r="B17" s="5" t="s">
        <v>54</v>
      </c>
      <c r="C17" s="19" t="s">
        <v>11</v>
      </c>
      <c r="D17" s="41" t="s">
        <v>102</v>
      </c>
      <c r="E17" s="5" t="str">
        <f t="shared" si="0"/>
        <v>07.51, 15/8/2025</v>
      </c>
      <c r="F17" s="6" t="s">
        <v>55</v>
      </c>
      <c r="G17" s="6" t="s">
        <v>55</v>
      </c>
      <c r="H17" s="34" t="s">
        <v>109</v>
      </c>
      <c r="J17" s="17"/>
    </row>
    <row r="18" spans="1:10" ht="69.75" hidden="1" customHeight="1">
      <c r="A18" s="18">
        <v>15</v>
      </c>
      <c r="B18" s="5" t="s">
        <v>103</v>
      </c>
      <c r="C18" s="19" t="s">
        <v>11</v>
      </c>
      <c r="D18" s="41" t="s">
        <v>105</v>
      </c>
      <c r="E18" s="5" t="str">
        <f t="shared" si="0"/>
        <v>[15.50, 2/12/2025]</v>
      </c>
      <c r="F18" s="6" t="s">
        <v>104</v>
      </c>
      <c r="G18" s="6" t="s">
        <v>104</v>
      </c>
      <c r="H18" s="34" t="s">
        <v>109</v>
      </c>
      <c r="J18" s="17"/>
    </row>
    <row r="19" spans="1:10" ht="99" hidden="1" customHeight="1">
      <c r="A19" s="18">
        <v>16</v>
      </c>
      <c r="B19" s="49">
        <v>45964.444247685002</v>
      </c>
      <c r="C19" s="47" t="s">
        <v>13</v>
      </c>
      <c r="D19" s="41" t="s">
        <v>57</v>
      </c>
      <c r="E19" s="49">
        <v>45964.476122685002</v>
      </c>
      <c r="F19" s="41" t="s">
        <v>61</v>
      </c>
      <c r="G19" s="41" t="s">
        <v>61</v>
      </c>
      <c r="H19" s="48" t="s">
        <v>49</v>
      </c>
      <c r="J19" s="17"/>
    </row>
    <row r="20" spans="1:10" ht="181.5" hidden="1" customHeight="1">
      <c r="A20" s="18">
        <v>17</v>
      </c>
      <c r="B20" s="49">
        <v>45966.376608796003</v>
      </c>
      <c r="C20" s="47" t="s">
        <v>13</v>
      </c>
      <c r="D20" s="41" t="s">
        <v>58</v>
      </c>
      <c r="E20" s="49">
        <v>45966.376724537004</v>
      </c>
      <c r="F20" s="41" t="s">
        <v>62</v>
      </c>
      <c r="G20" s="41" t="s">
        <v>62</v>
      </c>
      <c r="H20" s="48" t="s">
        <v>49</v>
      </c>
      <c r="I20" s="35" t="s">
        <v>56</v>
      </c>
      <c r="J20" s="17"/>
    </row>
    <row r="21" spans="1:10" ht="53.25" hidden="1" customHeight="1">
      <c r="A21" s="18">
        <v>18</v>
      </c>
      <c r="B21" s="49">
        <v>45966.677847222003</v>
      </c>
      <c r="C21" s="47" t="s">
        <v>13</v>
      </c>
      <c r="D21" s="41" t="s">
        <v>59</v>
      </c>
      <c r="E21" s="49">
        <v>45966.679085648</v>
      </c>
      <c r="F21" s="41" t="s">
        <v>63</v>
      </c>
      <c r="G21" s="41" t="s">
        <v>63</v>
      </c>
      <c r="H21" s="48" t="s">
        <v>50</v>
      </c>
      <c r="J21" s="17"/>
    </row>
    <row r="22" spans="1:10" ht="357.75" hidden="1" customHeight="1">
      <c r="A22" s="73">
        <v>19</v>
      </c>
      <c r="B22" s="74">
        <v>45992.691400463002</v>
      </c>
      <c r="C22" s="75" t="s">
        <v>13</v>
      </c>
      <c r="D22" s="76" t="s">
        <v>60</v>
      </c>
      <c r="E22" s="74">
        <v>45992.691956019</v>
      </c>
      <c r="F22" s="76" t="s">
        <v>64</v>
      </c>
      <c r="G22" s="76" t="s">
        <v>64</v>
      </c>
      <c r="H22" s="77" t="s">
        <v>50</v>
      </c>
      <c r="J22" s="17"/>
    </row>
    <row r="23" spans="1:10" ht="185.25" hidden="1">
      <c r="A23" s="78"/>
      <c r="B23" s="42">
        <v>46028.556875000002</v>
      </c>
      <c r="C23" s="79"/>
      <c r="D23" s="45" t="s">
        <v>135</v>
      </c>
      <c r="E23" s="42">
        <v>46028.557418981</v>
      </c>
      <c r="F23" s="45" t="s">
        <v>165</v>
      </c>
      <c r="G23" s="45" t="s">
        <v>165</v>
      </c>
      <c r="H23" s="51"/>
    </row>
    <row r="24" spans="1:10" ht="42.75" hidden="1">
      <c r="A24" s="46"/>
      <c r="B24" s="42">
        <v>46029.616886573996</v>
      </c>
      <c r="C24" s="21"/>
      <c r="D24" s="45" t="s">
        <v>136</v>
      </c>
      <c r="E24" s="42">
        <v>46029.617071758999</v>
      </c>
      <c r="F24" s="45" t="s">
        <v>166</v>
      </c>
      <c r="G24" s="45" t="s">
        <v>166</v>
      </c>
      <c r="H24" s="43"/>
      <c r="J24" s="17"/>
    </row>
    <row r="25" spans="1:10" ht="97.5" customHeight="1">
      <c r="A25" s="18">
        <v>1</v>
      </c>
      <c r="B25" s="5">
        <v>46080.468321758999</v>
      </c>
      <c r="C25" s="47" t="s">
        <v>13</v>
      </c>
      <c r="D25" s="6" t="s">
        <v>263</v>
      </c>
      <c r="E25" s="5">
        <v>46080.469375000001</v>
      </c>
      <c r="F25" s="6" t="s">
        <v>282</v>
      </c>
      <c r="G25" s="6" t="s">
        <v>282</v>
      </c>
      <c r="H25" s="34" t="s">
        <v>49</v>
      </c>
      <c r="J25" s="17"/>
    </row>
    <row r="26" spans="1:10" ht="79.5" customHeight="1">
      <c r="A26" s="18">
        <v>2</v>
      </c>
      <c r="B26" s="5">
        <v>46055.369444444441</v>
      </c>
      <c r="C26" s="19" t="s">
        <v>11</v>
      </c>
      <c r="D26" s="41" t="s">
        <v>360</v>
      </c>
      <c r="E26" s="5">
        <v>46055.369444444441</v>
      </c>
      <c r="F26" s="6" t="s">
        <v>296</v>
      </c>
      <c r="G26" s="6" t="s">
        <v>296</v>
      </c>
      <c r="H26" s="34" t="s">
        <v>297</v>
      </c>
      <c r="J26" s="17"/>
    </row>
    <row r="27" spans="1:10" ht="65.25" customHeight="1">
      <c r="A27" s="18">
        <v>3</v>
      </c>
      <c r="B27" s="5">
        <v>46055.369444444441</v>
      </c>
      <c r="C27" s="19" t="s">
        <v>11</v>
      </c>
      <c r="D27" s="41" t="s">
        <v>361</v>
      </c>
      <c r="E27" s="5">
        <v>46055.369444444441</v>
      </c>
      <c r="F27" s="6" t="s">
        <v>296</v>
      </c>
      <c r="G27" s="6" t="s">
        <v>296</v>
      </c>
      <c r="H27" s="34" t="s">
        <v>297</v>
      </c>
      <c r="J27" s="17"/>
    </row>
    <row r="28" spans="1:10" ht="72.75" customHeight="1">
      <c r="A28" s="18">
        <v>4</v>
      </c>
      <c r="B28" s="5">
        <v>46055.368750000001</v>
      </c>
      <c r="C28" s="19" t="s">
        <v>11</v>
      </c>
      <c r="D28" s="41" t="s">
        <v>362</v>
      </c>
      <c r="E28" s="5">
        <v>46055.368750000001</v>
      </c>
      <c r="F28" s="6" t="s">
        <v>300</v>
      </c>
      <c r="G28" s="6" t="s">
        <v>300</v>
      </c>
      <c r="H28" s="34" t="s">
        <v>297</v>
      </c>
      <c r="J28" s="17"/>
    </row>
    <row r="29" spans="1:10" ht="62.25" customHeight="1">
      <c r="A29" s="18">
        <v>5</v>
      </c>
      <c r="B29" s="5" t="s">
        <v>298</v>
      </c>
      <c r="C29" s="19" t="s">
        <v>11</v>
      </c>
      <c r="D29" s="41" t="s">
        <v>363</v>
      </c>
      <c r="E29" s="5" t="s">
        <v>298</v>
      </c>
      <c r="F29" s="6" t="s">
        <v>296</v>
      </c>
      <c r="G29" s="6" t="s">
        <v>296</v>
      </c>
      <c r="H29" s="34" t="s">
        <v>297</v>
      </c>
      <c r="J29" s="17"/>
    </row>
    <row r="30" spans="1:10" ht="128.25">
      <c r="A30" s="18">
        <v>6</v>
      </c>
      <c r="B30" s="5" t="s">
        <v>301</v>
      </c>
      <c r="C30" s="19" t="s">
        <v>11</v>
      </c>
      <c r="D30" s="41" t="s">
        <v>364</v>
      </c>
      <c r="E30" s="5" t="s">
        <v>301</v>
      </c>
      <c r="F30" s="6" t="s">
        <v>302</v>
      </c>
      <c r="G30" s="6" t="s">
        <v>302</v>
      </c>
      <c r="H30" s="34" t="s">
        <v>49</v>
      </c>
      <c r="J30" s="17"/>
    </row>
    <row r="31" spans="1:10" ht="54.75" customHeight="1">
      <c r="A31" s="18">
        <v>7</v>
      </c>
      <c r="B31" s="5" t="s">
        <v>303</v>
      </c>
      <c r="C31" s="19" t="s">
        <v>11</v>
      </c>
      <c r="D31" s="41" t="s">
        <v>365</v>
      </c>
      <c r="E31" s="5" t="s">
        <v>303</v>
      </c>
      <c r="F31" s="6" t="s">
        <v>304</v>
      </c>
      <c r="G31" s="6" t="s">
        <v>304</v>
      </c>
      <c r="H31" s="34" t="s">
        <v>12</v>
      </c>
      <c r="J31" s="17"/>
    </row>
    <row r="32" spans="1:10" ht="91.5" customHeight="1">
      <c r="A32" s="18">
        <v>8</v>
      </c>
      <c r="B32" s="5" t="s">
        <v>305</v>
      </c>
      <c r="C32" s="19" t="s">
        <v>11</v>
      </c>
      <c r="D32" s="41" t="s">
        <v>366</v>
      </c>
      <c r="E32" s="5" t="s">
        <v>305</v>
      </c>
      <c r="F32" s="6" t="s">
        <v>306</v>
      </c>
      <c r="G32" s="6" t="s">
        <v>306</v>
      </c>
      <c r="H32" s="34" t="s">
        <v>12</v>
      </c>
      <c r="J32" s="17"/>
    </row>
    <row r="33" spans="1:10" ht="83.25" customHeight="1">
      <c r="A33" s="18">
        <v>9</v>
      </c>
      <c r="B33" s="5" t="s">
        <v>307</v>
      </c>
      <c r="C33" s="19" t="s">
        <v>11</v>
      </c>
      <c r="D33" s="41" t="s">
        <v>367</v>
      </c>
      <c r="E33" s="5" t="s">
        <v>307</v>
      </c>
      <c r="F33" s="6" t="s">
        <v>308</v>
      </c>
      <c r="G33" s="6" t="s">
        <v>308</v>
      </c>
      <c r="H33" s="34" t="s">
        <v>12</v>
      </c>
      <c r="J33" s="17"/>
    </row>
    <row r="34" spans="1:10" ht="54" customHeight="1">
      <c r="A34" s="18">
        <v>10</v>
      </c>
      <c r="B34" s="5" t="s">
        <v>309</v>
      </c>
      <c r="C34" s="19" t="s">
        <v>11</v>
      </c>
      <c r="D34" s="41" t="s">
        <v>368</v>
      </c>
      <c r="E34" s="5" t="s">
        <v>309</v>
      </c>
      <c r="F34" s="6" t="s">
        <v>310</v>
      </c>
      <c r="G34" s="6" t="s">
        <v>310</v>
      </c>
      <c r="H34" s="34" t="s">
        <v>12</v>
      </c>
      <c r="J34" s="17"/>
    </row>
    <row r="35" spans="1:10" ht="55.5" customHeight="1">
      <c r="A35" s="18">
        <v>11</v>
      </c>
      <c r="B35" s="5" t="s">
        <v>439</v>
      </c>
      <c r="C35" s="19" t="s">
        <v>11</v>
      </c>
      <c r="D35" s="41" t="s">
        <v>440</v>
      </c>
      <c r="E35" s="5" t="str">
        <f t="shared" ref="E35:E42" si="1">B35</f>
        <v>08.11, 10/2/2026</v>
      </c>
      <c r="F35" s="6" t="s">
        <v>312</v>
      </c>
      <c r="G35" s="6" t="str">
        <f>F35</f>
        <v>Halo kak untuk balik gratis (jateng ke jakarta) pendaftaran akan dilaksanakan pada bulan maret. Untuk info terbaru akan di update di IG Media sosial @perhubunganjtg pada awal Maret. Maturnuwun</v>
      </c>
      <c r="H35" s="34" t="s">
        <v>12</v>
      </c>
      <c r="J35" s="17"/>
    </row>
    <row r="36" spans="1:10" ht="71.25">
      <c r="A36" s="18">
        <v>12</v>
      </c>
      <c r="B36" s="5" t="s">
        <v>439</v>
      </c>
      <c r="C36" s="19" t="s">
        <v>11</v>
      </c>
      <c r="D36" s="41" t="s">
        <v>441</v>
      </c>
      <c r="E36" s="5" t="str">
        <f t="shared" si="1"/>
        <v>08.11, 10/2/2026</v>
      </c>
      <c r="F36" s="6" t="s">
        <v>312</v>
      </c>
      <c r="G36" s="6" t="str">
        <f t="shared" ref="G36:G42" si="2">F36</f>
        <v>Halo kak untuk balik gratis (jateng ke jakarta) pendaftaran akan dilaksanakan pada bulan maret. Untuk info terbaru akan di update di IG Media sosial @perhubunganjtg pada awal Maret. Maturnuwun</v>
      </c>
      <c r="H36" s="34" t="s">
        <v>12</v>
      </c>
      <c r="J36" s="17"/>
    </row>
    <row r="37" spans="1:10" ht="71.25">
      <c r="A37" s="18">
        <v>13</v>
      </c>
      <c r="B37" s="5">
        <v>46064</v>
      </c>
      <c r="C37" s="19" t="s">
        <v>11</v>
      </c>
      <c r="D37" s="41" t="s">
        <v>292</v>
      </c>
      <c r="E37" s="5">
        <f t="shared" si="1"/>
        <v>46064</v>
      </c>
      <c r="F37" s="6" t="s">
        <v>312</v>
      </c>
      <c r="G37" s="6" t="str">
        <f t="shared" si="2"/>
        <v>Halo kak untuk balik gratis (jateng ke jakarta) pendaftaran akan dilaksanakan pada bulan maret. Untuk info terbaru akan di update di IG Media sosial @perhubunganjtg pada awal Maret. Maturnuwun</v>
      </c>
      <c r="H37" s="34" t="s">
        <v>12</v>
      </c>
      <c r="J37" s="17"/>
    </row>
    <row r="38" spans="1:10" ht="71.25">
      <c r="A38" s="18">
        <v>14</v>
      </c>
      <c r="B38" s="5" t="s">
        <v>442</v>
      </c>
      <c r="C38" s="19" t="s">
        <v>11</v>
      </c>
      <c r="D38" s="41" t="s">
        <v>443</v>
      </c>
      <c r="E38" s="5" t="str">
        <f t="shared" si="1"/>
        <v>12.40, 11/2/2026</v>
      </c>
      <c r="F38" s="6" t="s">
        <v>312</v>
      </c>
      <c r="G38" s="6" t="str">
        <f t="shared" si="2"/>
        <v>Halo kak untuk balik gratis (jateng ke jakarta) pendaftaran akan dilaksanakan pada bulan maret. Untuk info terbaru akan di update di IG Media sosial @perhubunganjtg pada awal Maret. Maturnuwun</v>
      </c>
      <c r="H38" s="34" t="s">
        <v>12</v>
      </c>
      <c r="J38" s="17"/>
    </row>
    <row r="39" spans="1:10" ht="71.25">
      <c r="A39" s="18">
        <v>15</v>
      </c>
      <c r="B39" s="5" t="s">
        <v>444</v>
      </c>
      <c r="C39" s="19" t="s">
        <v>11</v>
      </c>
      <c r="D39" s="41" t="s">
        <v>445</v>
      </c>
      <c r="E39" s="5" t="str">
        <f t="shared" si="1"/>
        <v>14.56, 11/2/2026]</v>
      </c>
      <c r="F39" s="6" t="s">
        <v>312</v>
      </c>
      <c r="G39" s="6" t="str">
        <f t="shared" si="2"/>
        <v>Halo kak untuk balik gratis (jateng ke jakarta) pendaftaran akan dilaksanakan pada bulan maret. Untuk info terbaru akan di update di IG Media sosial @perhubunganjtg pada awal Maret. Maturnuwun</v>
      </c>
      <c r="H39" s="34" t="s">
        <v>12</v>
      </c>
      <c r="J39" s="17"/>
    </row>
    <row r="40" spans="1:10" ht="71.25">
      <c r="A40" s="18">
        <v>16</v>
      </c>
      <c r="B40" s="5" t="s">
        <v>446</v>
      </c>
      <c r="C40" s="19" t="s">
        <v>11</v>
      </c>
      <c r="D40" s="41" t="s">
        <v>447</v>
      </c>
      <c r="E40" s="5" t="str">
        <f t="shared" si="1"/>
        <v>16.05, 11/2/2026]</v>
      </c>
      <c r="F40" s="6" t="s">
        <v>312</v>
      </c>
      <c r="G40" s="6" t="str">
        <f t="shared" si="2"/>
        <v>Halo kak untuk balik gratis (jateng ke jakarta) pendaftaran akan dilaksanakan pada bulan maret. Untuk info terbaru akan di update di IG Media sosial @perhubunganjtg pada awal Maret. Maturnuwun</v>
      </c>
      <c r="H40" s="34" t="s">
        <v>12</v>
      </c>
      <c r="J40" s="17"/>
    </row>
    <row r="41" spans="1:10" ht="71.25">
      <c r="A41" s="18">
        <v>17</v>
      </c>
      <c r="B41" s="5">
        <v>46064</v>
      </c>
      <c r="C41" s="19" t="s">
        <v>11</v>
      </c>
      <c r="D41" s="41" t="s">
        <v>293</v>
      </c>
      <c r="E41" s="5">
        <f t="shared" si="1"/>
        <v>46064</v>
      </c>
      <c r="F41" s="6" t="s">
        <v>312</v>
      </c>
      <c r="G41" s="6" t="str">
        <f t="shared" si="2"/>
        <v>Halo kak untuk balik gratis (jateng ke jakarta) pendaftaran akan dilaksanakan pada bulan maret. Untuk info terbaru akan di update di IG Media sosial @perhubunganjtg pada awal Maret. Maturnuwun</v>
      </c>
      <c r="H41" s="34" t="s">
        <v>12</v>
      </c>
      <c r="J41" s="17"/>
    </row>
    <row r="42" spans="1:10" ht="71.25">
      <c r="A42" s="18">
        <v>18</v>
      </c>
      <c r="B42" s="5">
        <v>46064</v>
      </c>
      <c r="C42" s="19" t="s">
        <v>11</v>
      </c>
      <c r="D42" s="41" t="s">
        <v>294</v>
      </c>
      <c r="E42" s="5">
        <f t="shared" si="1"/>
        <v>46064</v>
      </c>
      <c r="F42" s="6" t="s">
        <v>312</v>
      </c>
      <c r="G42" s="6" t="str">
        <f t="shared" si="2"/>
        <v>Halo kak untuk balik gratis (jateng ke jakarta) pendaftaran akan dilaksanakan pada bulan maret. Untuk info terbaru akan di update di IG Media sosial @perhubunganjtg pada awal Maret. Maturnuwun</v>
      </c>
      <c r="H42" s="34" t="s">
        <v>12</v>
      </c>
      <c r="J42" s="17"/>
    </row>
    <row r="43" spans="1:10" ht="71.25">
      <c r="A43" s="18">
        <v>19</v>
      </c>
      <c r="B43" s="5" t="s">
        <v>311</v>
      </c>
      <c r="C43" s="19" t="s">
        <v>11</v>
      </c>
      <c r="D43" s="41" t="s">
        <v>369</v>
      </c>
      <c r="E43" s="5" t="s">
        <v>311</v>
      </c>
      <c r="F43" s="6" t="s">
        <v>312</v>
      </c>
      <c r="G43" s="6" t="s">
        <v>312</v>
      </c>
      <c r="H43" s="34" t="s">
        <v>12</v>
      </c>
      <c r="J43" s="17"/>
    </row>
    <row r="44" spans="1:10" ht="71.25">
      <c r="A44" s="18">
        <v>20</v>
      </c>
      <c r="B44" s="5" t="s">
        <v>313</v>
      </c>
      <c r="C44" s="19" t="s">
        <v>11</v>
      </c>
      <c r="D44" s="41" t="s">
        <v>370</v>
      </c>
      <c r="E44" s="5" t="s">
        <v>313</v>
      </c>
      <c r="F44" s="6" t="s">
        <v>312</v>
      </c>
      <c r="G44" s="6" t="s">
        <v>312</v>
      </c>
      <c r="H44" s="34" t="s">
        <v>12</v>
      </c>
      <c r="J44" s="17"/>
    </row>
    <row r="45" spans="1:10" ht="71.25">
      <c r="A45" s="18">
        <v>21</v>
      </c>
      <c r="B45" s="5" t="s">
        <v>314</v>
      </c>
      <c r="C45" s="19" t="s">
        <v>11</v>
      </c>
      <c r="D45" s="41" t="s">
        <v>371</v>
      </c>
      <c r="E45" s="5" t="s">
        <v>314</v>
      </c>
      <c r="F45" s="6" t="s">
        <v>312</v>
      </c>
      <c r="G45" s="6" t="s">
        <v>312</v>
      </c>
      <c r="H45" s="34" t="s">
        <v>12</v>
      </c>
      <c r="J45" s="17"/>
    </row>
    <row r="46" spans="1:10" ht="85.5">
      <c r="A46" s="18">
        <v>22</v>
      </c>
      <c r="B46" s="5" t="s">
        <v>315</v>
      </c>
      <c r="C46" s="19" t="s">
        <v>11</v>
      </c>
      <c r="D46" s="41" t="s">
        <v>372</v>
      </c>
      <c r="E46" s="5" t="s">
        <v>315</v>
      </c>
      <c r="F46" s="6" t="s">
        <v>312</v>
      </c>
      <c r="G46" s="6" t="s">
        <v>312</v>
      </c>
      <c r="H46" s="34" t="s">
        <v>12</v>
      </c>
      <c r="J46" s="17"/>
    </row>
    <row r="47" spans="1:10" ht="57">
      <c r="A47" s="18">
        <v>23</v>
      </c>
      <c r="B47" s="5" t="s">
        <v>316</v>
      </c>
      <c r="C47" s="19" t="s">
        <v>11</v>
      </c>
      <c r="D47" s="41" t="s">
        <v>373</v>
      </c>
      <c r="E47" s="5" t="s">
        <v>316</v>
      </c>
      <c r="F47" s="6" t="s">
        <v>317</v>
      </c>
      <c r="G47" s="6" t="s">
        <v>317</v>
      </c>
      <c r="H47" s="34" t="s">
        <v>12</v>
      </c>
      <c r="J47" s="17"/>
    </row>
    <row r="48" spans="1:10" ht="71.25">
      <c r="A48" s="18">
        <v>24</v>
      </c>
      <c r="B48" s="5" t="s">
        <v>318</v>
      </c>
      <c r="C48" s="19" t="s">
        <v>11</v>
      </c>
      <c r="D48" s="41" t="s">
        <v>374</v>
      </c>
      <c r="E48" s="5" t="s">
        <v>318</v>
      </c>
      <c r="F48" s="6" t="s">
        <v>312</v>
      </c>
      <c r="G48" s="6" t="s">
        <v>312</v>
      </c>
      <c r="H48" s="34" t="s">
        <v>12</v>
      </c>
      <c r="J48" s="17"/>
    </row>
    <row r="49" spans="1:10" ht="71.25">
      <c r="A49" s="18">
        <v>25</v>
      </c>
      <c r="B49" s="5" t="s">
        <v>319</v>
      </c>
      <c r="C49" s="19" t="s">
        <v>11</v>
      </c>
      <c r="D49" s="41" t="s">
        <v>375</v>
      </c>
      <c r="E49" s="5" t="s">
        <v>319</v>
      </c>
      <c r="F49" s="6" t="s">
        <v>312</v>
      </c>
      <c r="G49" s="6" t="s">
        <v>312</v>
      </c>
      <c r="H49" s="34" t="s">
        <v>12</v>
      </c>
      <c r="J49" s="17"/>
    </row>
    <row r="50" spans="1:10" ht="71.25">
      <c r="A50" s="18">
        <v>26</v>
      </c>
      <c r="B50" s="5" t="s">
        <v>313</v>
      </c>
      <c r="C50" s="19" t="s">
        <v>11</v>
      </c>
      <c r="D50" s="41" t="s">
        <v>376</v>
      </c>
      <c r="E50" s="5" t="s">
        <v>313</v>
      </c>
      <c r="F50" s="6" t="s">
        <v>312</v>
      </c>
      <c r="G50" s="6" t="s">
        <v>312</v>
      </c>
      <c r="H50" s="34" t="s">
        <v>12</v>
      </c>
      <c r="J50" s="17"/>
    </row>
    <row r="51" spans="1:10" ht="71.25">
      <c r="A51" s="18">
        <v>27</v>
      </c>
      <c r="B51" s="5" t="s">
        <v>313</v>
      </c>
      <c r="C51" s="19" t="s">
        <v>11</v>
      </c>
      <c r="D51" s="41" t="s">
        <v>377</v>
      </c>
      <c r="E51" s="5" t="s">
        <v>313</v>
      </c>
      <c r="F51" s="6" t="s">
        <v>312</v>
      </c>
      <c r="G51" s="6" t="s">
        <v>312</v>
      </c>
      <c r="H51" s="34" t="s">
        <v>12</v>
      </c>
      <c r="J51" s="17"/>
    </row>
    <row r="52" spans="1:10" ht="71.25">
      <c r="A52" s="18">
        <v>28</v>
      </c>
      <c r="B52" s="5" t="s">
        <v>320</v>
      </c>
      <c r="C52" s="19" t="s">
        <v>11</v>
      </c>
      <c r="D52" s="41" t="s">
        <v>378</v>
      </c>
      <c r="E52" s="5" t="s">
        <v>320</v>
      </c>
      <c r="F52" s="6" t="s">
        <v>312</v>
      </c>
      <c r="G52" s="6" t="s">
        <v>312</v>
      </c>
      <c r="H52" s="34" t="s">
        <v>12</v>
      </c>
      <c r="J52" s="17"/>
    </row>
    <row r="53" spans="1:10" ht="71.25">
      <c r="A53" s="18">
        <v>29</v>
      </c>
      <c r="B53" s="5" t="s">
        <v>321</v>
      </c>
      <c r="C53" s="19" t="s">
        <v>11</v>
      </c>
      <c r="D53" s="41" t="s">
        <v>379</v>
      </c>
      <c r="E53" s="5" t="s">
        <v>321</v>
      </c>
      <c r="F53" s="6" t="s">
        <v>312</v>
      </c>
      <c r="G53" s="6" t="s">
        <v>312</v>
      </c>
      <c r="H53" s="34" t="s">
        <v>12</v>
      </c>
      <c r="J53" s="17"/>
    </row>
    <row r="54" spans="1:10" ht="71.25">
      <c r="A54" s="18">
        <v>30</v>
      </c>
      <c r="B54" s="5" t="s">
        <v>322</v>
      </c>
      <c r="C54" s="19" t="s">
        <v>11</v>
      </c>
      <c r="D54" s="41" t="s">
        <v>380</v>
      </c>
      <c r="E54" s="5" t="s">
        <v>322</v>
      </c>
      <c r="F54" s="6" t="s">
        <v>312</v>
      </c>
      <c r="G54" s="6" t="s">
        <v>312</v>
      </c>
      <c r="H54" s="34" t="s">
        <v>12</v>
      </c>
      <c r="J54" s="17"/>
    </row>
    <row r="55" spans="1:10" ht="71.25">
      <c r="A55" s="18">
        <v>31</v>
      </c>
      <c r="B55" s="5" t="s">
        <v>323</v>
      </c>
      <c r="C55" s="19" t="s">
        <v>11</v>
      </c>
      <c r="D55" s="41" t="s">
        <v>381</v>
      </c>
      <c r="E55" s="5" t="s">
        <v>323</v>
      </c>
      <c r="F55" s="6" t="s">
        <v>312</v>
      </c>
      <c r="G55" s="6" t="s">
        <v>312</v>
      </c>
      <c r="H55" s="34" t="s">
        <v>12</v>
      </c>
      <c r="J55" s="17"/>
    </row>
    <row r="56" spans="1:10" ht="71.25">
      <c r="A56" s="18">
        <v>32</v>
      </c>
      <c r="B56" s="5" t="s">
        <v>319</v>
      </c>
      <c r="C56" s="19" t="s">
        <v>11</v>
      </c>
      <c r="D56" s="41" t="s">
        <v>382</v>
      </c>
      <c r="E56" s="5" t="s">
        <v>319</v>
      </c>
      <c r="F56" s="6" t="s">
        <v>312</v>
      </c>
      <c r="G56" s="6" t="s">
        <v>312</v>
      </c>
      <c r="H56" s="34" t="s">
        <v>12</v>
      </c>
      <c r="J56" s="17"/>
    </row>
    <row r="57" spans="1:10" ht="71.25">
      <c r="A57" s="18">
        <v>33</v>
      </c>
      <c r="B57" s="5" t="s">
        <v>323</v>
      </c>
      <c r="C57" s="19" t="s">
        <v>11</v>
      </c>
      <c r="D57" s="41" t="s">
        <v>383</v>
      </c>
      <c r="E57" s="5" t="s">
        <v>323</v>
      </c>
      <c r="F57" s="6" t="s">
        <v>312</v>
      </c>
      <c r="G57" s="6" t="s">
        <v>312</v>
      </c>
      <c r="H57" s="34" t="s">
        <v>12</v>
      </c>
      <c r="J57" s="17"/>
    </row>
    <row r="58" spans="1:10" ht="71.25">
      <c r="A58" s="18">
        <v>34</v>
      </c>
      <c r="B58" s="5" t="s">
        <v>324</v>
      </c>
      <c r="C58" s="19" t="s">
        <v>11</v>
      </c>
      <c r="D58" s="41" t="s">
        <v>384</v>
      </c>
      <c r="E58" s="5" t="s">
        <v>324</v>
      </c>
      <c r="F58" s="6" t="s">
        <v>312</v>
      </c>
      <c r="G58" s="6" t="s">
        <v>312</v>
      </c>
      <c r="H58" s="34" t="s">
        <v>12</v>
      </c>
      <c r="J58" s="17"/>
    </row>
    <row r="59" spans="1:10" ht="71.25">
      <c r="A59" s="18">
        <v>35</v>
      </c>
      <c r="B59" s="5" t="s">
        <v>325</v>
      </c>
      <c r="C59" s="19" t="s">
        <v>11</v>
      </c>
      <c r="D59" s="41" t="s">
        <v>385</v>
      </c>
      <c r="E59" s="5" t="s">
        <v>325</v>
      </c>
      <c r="F59" s="6" t="s">
        <v>312</v>
      </c>
      <c r="G59" s="6" t="s">
        <v>312</v>
      </c>
      <c r="H59" s="34" t="s">
        <v>12</v>
      </c>
      <c r="J59" s="17"/>
    </row>
    <row r="60" spans="1:10" ht="71.25">
      <c r="A60" s="18">
        <v>36</v>
      </c>
      <c r="B60" s="5" t="s">
        <v>326</v>
      </c>
      <c r="C60" s="19" t="s">
        <v>11</v>
      </c>
      <c r="D60" s="41" t="s">
        <v>386</v>
      </c>
      <c r="E60" s="5" t="s">
        <v>326</v>
      </c>
      <c r="F60" s="6" t="s">
        <v>312</v>
      </c>
      <c r="G60" s="6" t="s">
        <v>312</v>
      </c>
      <c r="H60" s="34" t="s">
        <v>12</v>
      </c>
      <c r="J60" s="17"/>
    </row>
    <row r="61" spans="1:10" ht="71.25">
      <c r="A61" s="18">
        <v>37</v>
      </c>
      <c r="B61" s="5" t="s">
        <v>326</v>
      </c>
      <c r="C61" s="19" t="s">
        <v>11</v>
      </c>
      <c r="D61" s="41" t="s">
        <v>386</v>
      </c>
      <c r="E61" s="5" t="s">
        <v>326</v>
      </c>
      <c r="F61" s="6" t="s">
        <v>312</v>
      </c>
      <c r="G61" s="6" t="s">
        <v>312</v>
      </c>
      <c r="H61" s="34" t="s">
        <v>12</v>
      </c>
      <c r="J61" s="17"/>
    </row>
    <row r="62" spans="1:10" ht="71.25">
      <c r="A62" s="18">
        <v>38</v>
      </c>
      <c r="B62" s="5" t="s">
        <v>325</v>
      </c>
      <c r="C62" s="19" t="s">
        <v>11</v>
      </c>
      <c r="D62" s="41" t="s">
        <v>387</v>
      </c>
      <c r="E62" s="5" t="s">
        <v>325</v>
      </c>
      <c r="F62" s="6" t="s">
        <v>312</v>
      </c>
      <c r="G62" s="6" t="s">
        <v>312</v>
      </c>
      <c r="H62" s="34" t="s">
        <v>12</v>
      </c>
      <c r="J62" s="17"/>
    </row>
    <row r="63" spans="1:10" ht="71.25">
      <c r="A63" s="18">
        <v>40</v>
      </c>
      <c r="B63" s="5" t="s">
        <v>325</v>
      </c>
      <c r="C63" s="19" t="s">
        <v>11</v>
      </c>
      <c r="D63" s="41" t="s">
        <v>388</v>
      </c>
      <c r="E63" s="5" t="s">
        <v>325</v>
      </c>
      <c r="F63" s="6" t="s">
        <v>312</v>
      </c>
      <c r="G63" s="6" t="s">
        <v>312</v>
      </c>
      <c r="H63" s="34" t="s">
        <v>12</v>
      </c>
      <c r="J63" s="17"/>
    </row>
    <row r="64" spans="1:10" ht="71.25">
      <c r="A64" s="18">
        <v>41</v>
      </c>
      <c r="B64" s="5" t="s">
        <v>320</v>
      </c>
      <c r="C64" s="19" t="s">
        <v>11</v>
      </c>
      <c r="D64" s="41" t="s">
        <v>389</v>
      </c>
      <c r="E64" s="5" t="s">
        <v>320</v>
      </c>
      <c r="F64" s="6" t="s">
        <v>312</v>
      </c>
      <c r="G64" s="6" t="s">
        <v>312</v>
      </c>
      <c r="H64" s="34" t="s">
        <v>12</v>
      </c>
      <c r="J64" s="17"/>
    </row>
    <row r="65" spans="1:10" ht="57">
      <c r="A65" s="18">
        <v>42</v>
      </c>
      <c r="B65" s="5" t="s">
        <v>323</v>
      </c>
      <c r="C65" s="19" t="s">
        <v>11</v>
      </c>
      <c r="D65" s="41" t="s">
        <v>390</v>
      </c>
      <c r="E65" s="5" t="s">
        <v>323</v>
      </c>
      <c r="F65" s="6" t="s">
        <v>327</v>
      </c>
      <c r="G65" s="6" t="s">
        <v>327</v>
      </c>
      <c r="H65" s="34" t="s">
        <v>12</v>
      </c>
      <c r="J65" s="17"/>
    </row>
    <row r="66" spans="1:10" ht="57">
      <c r="A66" s="18">
        <v>43</v>
      </c>
      <c r="B66" s="5" t="s">
        <v>323</v>
      </c>
      <c r="C66" s="19" t="s">
        <v>11</v>
      </c>
      <c r="D66" s="41" t="s">
        <v>391</v>
      </c>
      <c r="E66" s="5" t="s">
        <v>323</v>
      </c>
      <c r="F66" s="6" t="s">
        <v>327</v>
      </c>
      <c r="G66" s="6" t="s">
        <v>327</v>
      </c>
      <c r="H66" s="34" t="s">
        <v>12</v>
      </c>
      <c r="J66" s="17"/>
    </row>
    <row r="67" spans="1:10" ht="99.75">
      <c r="A67" s="18">
        <v>44</v>
      </c>
      <c r="B67" s="5" t="s">
        <v>322</v>
      </c>
      <c r="C67" s="19" t="s">
        <v>11</v>
      </c>
      <c r="D67" s="41" t="s">
        <v>392</v>
      </c>
      <c r="E67" s="5" t="s">
        <v>322</v>
      </c>
      <c r="F67" s="6" t="s">
        <v>327</v>
      </c>
      <c r="G67" s="6" t="s">
        <v>327</v>
      </c>
      <c r="H67" s="34" t="s">
        <v>12</v>
      </c>
      <c r="J67" s="17"/>
    </row>
    <row r="68" spans="1:10" ht="71.25">
      <c r="A68" s="18">
        <v>45</v>
      </c>
      <c r="B68" s="5" t="s">
        <v>322</v>
      </c>
      <c r="C68" s="19" t="s">
        <v>11</v>
      </c>
      <c r="D68" s="41" t="s">
        <v>393</v>
      </c>
      <c r="E68" s="5" t="s">
        <v>322</v>
      </c>
      <c r="F68" s="6" t="s">
        <v>312</v>
      </c>
      <c r="G68" s="6" t="s">
        <v>312</v>
      </c>
      <c r="H68" s="34" t="s">
        <v>12</v>
      </c>
      <c r="J68" s="17"/>
    </row>
    <row r="69" spans="1:10" ht="57">
      <c r="A69" s="18">
        <v>46</v>
      </c>
      <c r="B69" s="5" t="s">
        <v>321</v>
      </c>
      <c r="C69" s="19" t="s">
        <v>11</v>
      </c>
      <c r="D69" s="41" t="s">
        <v>394</v>
      </c>
      <c r="E69" s="5" t="s">
        <v>321</v>
      </c>
      <c r="F69" s="6" t="s">
        <v>327</v>
      </c>
      <c r="G69" s="6" t="s">
        <v>327</v>
      </c>
      <c r="H69" s="34" t="s">
        <v>12</v>
      </c>
      <c r="J69" s="17"/>
    </row>
    <row r="70" spans="1:10" ht="71.25">
      <c r="A70" s="18">
        <v>47</v>
      </c>
      <c r="B70" s="5" t="s">
        <v>321</v>
      </c>
      <c r="C70" s="19" t="s">
        <v>11</v>
      </c>
      <c r="D70" s="41" t="s">
        <v>395</v>
      </c>
      <c r="E70" s="5" t="s">
        <v>321</v>
      </c>
      <c r="F70" s="6" t="s">
        <v>312</v>
      </c>
      <c r="G70" s="6" t="s">
        <v>312</v>
      </c>
      <c r="H70" s="34" t="s">
        <v>12</v>
      </c>
      <c r="J70" s="17"/>
    </row>
    <row r="71" spans="1:10" ht="71.25">
      <c r="A71" s="18">
        <v>48</v>
      </c>
      <c r="B71" s="5" t="s">
        <v>324</v>
      </c>
      <c r="C71" s="19" t="s">
        <v>11</v>
      </c>
      <c r="D71" s="41" t="s">
        <v>396</v>
      </c>
      <c r="E71" s="5" t="s">
        <v>324</v>
      </c>
      <c r="F71" s="6" t="s">
        <v>312</v>
      </c>
      <c r="G71" s="6" t="s">
        <v>312</v>
      </c>
      <c r="H71" s="34" t="s">
        <v>12</v>
      </c>
      <c r="J71" s="17"/>
    </row>
    <row r="72" spans="1:10" ht="57">
      <c r="A72" s="18">
        <v>49</v>
      </c>
      <c r="B72" s="5" t="s">
        <v>328</v>
      </c>
      <c r="C72" s="19" t="s">
        <v>11</v>
      </c>
      <c r="D72" s="41" t="s">
        <v>397</v>
      </c>
      <c r="E72" s="5" t="s">
        <v>328</v>
      </c>
      <c r="F72" s="6" t="s">
        <v>327</v>
      </c>
      <c r="G72" s="6" t="s">
        <v>327</v>
      </c>
      <c r="H72" s="34" t="s">
        <v>12</v>
      </c>
      <c r="J72" s="17"/>
    </row>
    <row r="73" spans="1:10" ht="71.25">
      <c r="A73" s="18">
        <v>50</v>
      </c>
      <c r="B73" s="5" t="s">
        <v>329</v>
      </c>
      <c r="C73" s="19" t="s">
        <v>11</v>
      </c>
      <c r="D73" s="41" t="s">
        <v>398</v>
      </c>
      <c r="E73" s="5" t="s">
        <v>329</v>
      </c>
      <c r="F73" s="6" t="s">
        <v>312</v>
      </c>
      <c r="G73" s="6" t="s">
        <v>312</v>
      </c>
      <c r="H73" s="34" t="s">
        <v>12</v>
      </c>
      <c r="J73" s="17"/>
    </row>
    <row r="74" spans="1:10" ht="71.25">
      <c r="A74" s="18">
        <v>51</v>
      </c>
      <c r="B74" s="5" t="s">
        <v>330</v>
      </c>
      <c r="C74" s="19" t="s">
        <v>11</v>
      </c>
      <c r="D74" s="41" t="s">
        <v>399</v>
      </c>
      <c r="E74" s="5" t="s">
        <v>330</v>
      </c>
      <c r="F74" s="6" t="s">
        <v>312</v>
      </c>
      <c r="G74" s="6" t="s">
        <v>312</v>
      </c>
      <c r="H74" s="34" t="s">
        <v>12</v>
      </c>
      <c r="J74" s="17"/>
    </row>
    <row r="75" spans="1:10" ht="71.25">
      <c r="A75" s="18">
        <v>52</v>
      </c>
      <c r="B75" s="5" t="s">
        <v>335</v>
      </c>
      <c r="C75" s="19" t="s">
        <v>11</v>
      </c>
      <c r="D75" s="41" t="s">
        <v>400</v>
      </c>
      <c r="E75" s="5" t="s">
        <v>335</v>
      </c>
      <c r="F75" s="6" t="s">
        <v>312</v>
      </c>
      <c r="G75" s="6" t="s">
        <v>312</v>
      </c>
      <c r="H75" s="34" t="s">
        <v>12</v>
      </c>
      <c r="J75" s="17"/>
    </row>
    <row r="76" spans="1:10" ht="57">
      <c r="A76" s="18">
        <v>53</v>
      </c>
      <c r="B76" s="5" t="s">
        <v>328</v>
      </c>
      <c r="C76" s="19" t="s">
        <v>11</v>
      </c>
      <c r="D76" s="41" t="s">
        <v>401</v>
      </c>
      <c r="E76" s="5" t="s">
        <v>328</v>
      </c>
      <c r="F76" s="6" t="s">
        <v>327</v>
      </c>
      <c r="G76" s="6" t="s">
        <v>327</v>
      </c>
      <c r="H76" s="34" t="s">
        <v>12</v>
      </c>
      <c r="J76" s="17"/>
    </row>
    <row r="77" spans="1:10" ht="71.25">
      <c r="A77" s="18">
        <v>54</v>
      </c>
      <c r="B77" s="5" t="s">
        <v>336</v>
      </c>
      <c r="C77" s="19" t="s">
        <v>11</v>
      </c>
      <c r="D77" s="41" t="s">
        <v>402</v>
      </c>
      <c r="E77" s="5" t="s">
        <v>336</v>
      </c>
      <c r="F77" s="6" t="s">
        <v>312</v>
      </c>
      <c r="G77" s="6" t="s">
        <v>312</v>
      </c>
      <c r="H77" s="34" t="s">
        <v>12</v>
      </c>
      <c r="J77" s="17"/>
    </row>
    <row r="78" spans="1:10" ht="57">
      <c r="A78" s="18">
        <v>55</v>
      </c>
      <c r="B78" s="5" t="s">
        <v>336</v>
      </c>
      <c r="C78" s="19" t="s">
        <v>11</v>
      </c>
      <c r="D78" s="41" t="s">
        <v>403</v>
      </c>
      <c r="E78" s="5" t="s">
        <v>336</v>
      </c>
      <c r="F78" s="6" t="s">
        <v>327</v>
      </c>
      <c r="G78" s="6" t="s">
        <v>327</v>
      </c>
      <c r="H78" s="34" t="s">
        <v>12</v>
      </c>
      <c r="J78" s="17"/>
    </row>
    <row r="79" spans="1:10" ht="57">
      <c r="A79" s="18">
        <v>56</v>
      </c>
      <c r="B79" s="5" t="s">
        <v>336</v>
      </c>
      <c r="C79" s="19" t="s">
        <v>11</v>
      </c>
      <c r="D79" s="41" t="s">
        <v>404</v>
      </c>
      <c r="E79" s="5" t="s">
        <v>336</v>
      </c>
      <c r="F79" s="6" t="s">
        <v>327</v>
      </c>
      <c r="G79" s="6" t="s">
        <v>327</v>
      </c>
      <c r="H79" s="34" t="s">
        <v>12</v>
      </c>
      <c r="J79" s="17"/>
    </row>
    <row r="80" spans="1:10" ht="57">
      <c r="A80" s="18">
        <v>57</v>
      </c>
      <c r="B80" s="5" t="s">
        <v>336</v>
      </c>
      <c r="C80" s="19" t="s">
        <v>11</v>
      </c>
      <c r="D80" s="41" t="s">
        <v>405</v>
      </c>
      <c r="E80" s="5" t="s">
        <v>336</v>
      </c>
      <c r="F80" s="6" t="s">
        <v>327</v>
      </c>
      <c r="G80" s="6" t="s">
        <v>327</v>
      </c>
      <c r="H80" s="34" t="s">
        <v>12</v>
      </c>
      <c r="J80" s="17"/>
    </row>
    <row r="81" spans="1:10" ht="57">
      <c r="A81" s="18">
        <v>58</v>
      </c>
      <c r="B81" s="5" t="s">
        <v>319</v>
      </c>
      <c r="C81" s="19" t="s">
        <v>11</v>
      </c>
      <c r="D81" s="41" t="s">
        <v>406</v>
      </c>
      <c r="E81" s="5" t="s">
        <v>319</v>
      </c>
      <c r="F81" s="6" t="s">
        <v>327</v>
      </c>
      <c r="G81" s="6" t="s">
        <v>327</v>
      </c>
      <c r="H81" s="34" t="s">
        <v>12</v>
      </c>
      <c r="J81" s="17"/>
    </row>
    <row r="82" spans="1:10" ht="71.25">
      <c r="A82" s="18">
        <v>59</v>
      </c>
      <c r="B82" s="5" t="s">
        <v>319</v>
      </c>
      <c r="C82" s="19" t="s">
        <v>11</v>
      </c>
      <c r="D82" s="41" t="s">
        <v>407</v>
      </c>
      <c r="E82" s="5" t="s">
        <v>319</v>
      </c>
      <c r="F82" s="6" t="s">
        <v>312</v>
      </c>
      <c r="G82" s="6" t="s">
        <v>312</v>
      </c>
      <c r="H82" s="34" t="s">
        <v>12</v>
      </c>
      <c r="J82" s="17"/>
    </row>
    <row r="83" spans="1:10" ht="71.25">
      <c r="A83" s="18">
        <v>60</v>
      </c>
      <c r="B83" s="5" t="s">
        <v>330</v>
      </c>
      <c r="C83" s="19" t="s">
        <v>11</v>
      </c>
      <c r="D83" s="41" t="s">
        <v>408</v>
      </c>
      <c r="E83" s="5" t="s">
        <v>330</v>
      </c>
      <c r="F83" s="6" t="s">
        <v>312</v>
      </c>
      <c r="G83" s="6" t="s">
        <v>312</v>
      </c>
      <c r="H83" s="34" t="s">
        <v>12</v>
      </c>
      <c r="J83" s="17"/>
    </row>
    <row r="84" spans="1:10" ht="142.5">
      <c r="A84" s="18">
        <v>61</v>
      </c>
      <c r="B84" s="5" t="s">
        <v>330</v>
      </c>
      <c r="C84" s="19" t="s">
        <v>11</v>
      </c>
      <c r="D84" s="41" t="s">
        <v>409</v>
      </c>
      <c r="E84" s="5" t="s">
        <v>330</v>
      </c>
      <c r="F84" s="6" t="s">
        <v>331</v>
      </c>
      <c r="G84" s="6" t="s">
        <v>331</v>
      </c>
      <c r="H84" s="34" t="s">
        <v>12</v>
      </c>
      <c r="J84" s="17"/>
    </row>
    <row r="85" spans="1:10" ht="71.25">
      <c r="A85" s="18">
        <v>62</v>
      </c>
      <c r="B85" s="5" t="s">
        <v>337</v>
      </c>
      <c r="C85" s="19" t="s">
        <v>11</v>
      </c>
      <c r="D85" s="41" t="s">
        <v>410</v>
      </c>
      <c r="E85" s="5" t="s">
        <v>337</v>
      </c>
      <c r="F85" s="6" t="s">
        <v>312</v>
      </c>
      <c r="G85" s="6" t="s">
        <v>312</v>
      </c>
      <c r="H85" s="34" t="s">
        <v>12</v>
      </c>
      <c r="J85" s="17"/>
    </row>
    <row r="86" spans="1:10" ht="71.25">
      <c r="A86" s="18">
        <v>63</v>
      </c>
      <c r="B86" s="5" t="s">
        <v>338</v>
      </c>
      <c r="C86" s="19" t="s">
        <v>11</v>
      </c>
      <c r="D86" s="41" t="s">
        <v>411</v>
      </c>
      <c r="E86" s="5" t="s">
        <v>338</v>
      </c>
      <c r="F86" s="6" t="s">
        <v>312</v>
      </c>
      <c r="G86" s="6" t="s">
        <v>312</v>
      </c>
      <c r="H86" s="34" t="s">
        <v>12</v>
      </c>
      <c r="J86" s="17"/>
    </row>
    <row r="87" spans="1:10" ht="57">
      <c r="A87" s="18">
        <v>64</v>
      </c>
      <c r="B87" s="5" t="s">
        <v>339</v>
      </c>
      <c r="C87" s="19" t="s">
        <v>11</v>
      </c>
      <c r="D87" s="41" t="s">
        <v>412</v>
      </c>
      <c r="E87" s="5" t="s">
        <v>339</v>
      </c>
      <c r="F87" s="6" t="s">
        <v>327</v>
      </c>
      <c r="G87" s="6" t="s">
        <v>327</v>
      </c>
      <c r="H87" s="34" t="s">
        <v>12</v>
      </c>
      <c r="J87" s="17"/>
    </row>
    <row r="88" spans="1:10" ht="71.25">
      <c r="A88" s="18">
        <v>65</v>
      </c>
      <c r="B88" s="5" t="s">
        <v>340</v>
      </c>
      <c r="C88" s="19" t="s">
        <v>11</v>
      </c>
      <c r="D88" s="41" t="s">
        <v>413</v>
      </c>
      <c r="E88" s="5" t="s">
        <v>340</v>
      </c>
      <c r="F88" s="6" t="s">
        <v>312</v>
      </c>
      <c r="G88" s="6" t="s">
        <v>312</v>
      </c>
      <c r="H88" s="34" t="s">
        <v>12</v>
      </c>
      <c r="J88" s="17"/>
    </row>
    <row r="89" spans="1:10" ht="142.5">
      <c r="A89" s="18">
        <v>66</v>
      </c>
      <c r="B89" s="5" t="s">
        <v>340</v>
      </c>
      <c r="C89" s="19" t="s">
        <v>11</v>
      </c>
      <c r="D89" s="41" t="s">
        <v>414</v>
      </c>
      <c r="E89" s="5" t="s">
        <v>340</v>
      </c>
      <c r="F89" s="6" t="s">
        <v>331</v>
      </c>
      <c r="G89" s="6" t="s">
        <v>331</v>
      </c>
      <c r="H89" s="34" t="s">
        <v>12</v>
      </c>
      <c r="J89" s="17"/>
    </row>
    <row r="90" spans="1:10" ht="57">
      <c r="A90" s="18">
        <v>67</v>
      </c>
      <c r="B90" s="5" t="s">
        <v>341</v>
      </c>
      <c r="C90" s="19" t="s">
        <v>11</v>
      </c>
      <c r="D90" s="41" t="s">
        <v>415</v>
      </c>
      <c r="E90" s="5" t="s">
        <v>341</v>
      </c>
      <c r="F90" s="6" t="s">
        <v>327</v>
      </c>
      <c r="G90" s="6" t="s">
        <v>327</v>
      </c>
      <c r="H90" s="34" t="s">
        <v>12</v>
      </c>
      <c r="J90" s="17"/>
    </row>
    <row r="91" spans="1:10" ht="57">
      <c r="A91" s="18">
        <v>68</v>
      </c>
      <c r="B91" s="5" t="s">
        <v>342</v>
      </c>
      <c r="C91" s="19" t="s">
        <v>11</v>
      </c>
      <c r="D91" s="41" t="s">
        <v>416</v>
      </c>
      <c r="E91" s="5" t="s">
        <v>342</v>
      </c>
      <c r="F91" s="6" t="s">
        <v>327</v>
      </c>
      <c r="G91" s="6" t="s">
        <v>327</v>
      </c>
      <c r="H91" s="34" t="s">
        <v>12</v>
      </c>
      <c r="J91" s="17"/>
    </row>
    <row r="92" spans="1:10" ht="57">
      <c r="A92" s="18">
        <v>69</v>
      </c>
      <c r="B92" s="5" t="s">
        <v>343</v>
      </c>
      <c r="C92" s="19" t="s">
        <v>11</v>
      </c>
      <c r="D92" s="41" t="s">
        <v>417</v>
      </c>
      <c r="E92" s="5" t="s">
        <v>343</v>
      </c>
      <c r="F92" s="6" t="s">
        <v>332</v>
      </c>
      <c r="G92" s="6" t="s">
        <v>332</v>
      </c>
      <c r="H92" s="34" t="s">
        <v>12</v>
      </c>
      <c r="J92" s="17"/>
    </row>
    <row r="93" spans="1:10" ht="57">
      <c r="A93" s="18">
        <v>70</v>
      </c>
      <c r="B93" s="5" t="s">
        <v>344</v>
      </c>
      <c r="C93" s="19" t="s">
        <v>11</v>
      </c>
      <c r="D93" s="41" t="s">
        <v>418</v>
      </c>
      <c r="E93" s="5" t="s">
        <v>344</v>
      </c>
      <c r="F93" s="6" t="s">
        <v>332</v>
      </c>
      <c r="G93" s="6" t="s">
        <v>332</v>
      </c>
      <c r="H93" s="34" t="s">
        <v>12</v>
      </c>
      <c r="J93" s="17"/>
    </row>
    <row r="94" spans="1:10" ht="57">
      <c r="A94" s="18">
        <v>71</v>
      </c>
      <c r="B94" s="5" t="s">
        <v>345</v>
      </c>
      <c r="C94" s="19" t="s">
        <v>11</v>
      </c>
      <c r="D94" s="41" t="s">
        <v>419</v>
      </c>
      <c r="E94" s="5" t="s">
        <v>345</v>
      </c>
      <c r="F94" s="6" t="s">
        <v>332</v>
      </c>
      <c r="G94" s="6" t="s">
        <v>332</v>
      </c>
      <c r="H94" s="34" t="s">
        <v>12</v>
      </c>
      <c r="J94" s="17"/>
    </row>
    <row r="95" spans="1:10" ht="57">
      <c r="A95" s="18">
        <v>72</v>
      </c>
      <c r="B95" s="5" t="s">
        <v>346</v>
      </c>
      <c r="C95" s="19" t="s">
        <v>11</v>
      </c>
      <c r="D95" s="41" t="s">
        <v>420</v>
      </c>
      <c r="E95" s="5" t="s">
        <v>346</v>
      </c>
      <c r="F95" s="6" t="s">
        <v>332</v>
      </c>
      <c r="G95" s="6" t="s">
        <v>332</v>
      </c>
      <c r="H95" s="34" t="s">
        <v>12</v>
      </c>
      <c r="J95" s="17"/>
    </row>
    <row r="96" spans="1:10" ht="57">
      <c r="A96" s="18">
        <v>73</v>
      </c>
      <c r="B96" s="5" t="s">
        <v>347</v>
      </c>
      <c r="C96" s="19" t="s">
        <v>11</v>
      </c>
      <c r="D96" s="41" t="s">
        <v>421</v>
      </c>
      <c r="E96" s="5" t="s">
        <v>347</v>
      </c>
      <c r="F96" s="6" t="s">
        <v>332</v>
      </c>
      <c r="G96" s="6" t="s">
        <v>332</v>
      </c>
      <c r="H96" s="34" t="s">
        <v>12</v>
      </c>
      <c r="J96" s="17"/>
    </row>
    <row r="97" spans="1:10" ht="71.25">
      <c r="A97" s="18">
        <v>74</v>
      </c>
      <c r="B97" s="5" t="s">
        <v>345</v>
      </c>
      <c r="C97" s="19" t="s">
        <v>11</v>
      </c>
      <c r="D97" s="41" t="s">
        <v>422</v>
      </c>
      <c r="E97" s="5" t="s">
        <v>345</v>
      </c>
      <c r="F97" s="6" t="s">
        <v>332</v>
      </c>
      <c r="G97" s="6" t="s">
        <v>332</v>
      </c>
      <c r="H97" s="34" t="s">
        <v>12</v>
      </c>
      <c r="J97" s="17"/>
    </row>
    <row r="98" spans="1:10" ht="71.25">
      <c r="A98" s="18">
        <v>75</v>
      </c>
      <c r="B98" s="5" t="s">
        <v>348</v>
      </c>
      <c r="C98" s="19" t="s">
        <v>11</v>
      </c>
      <c r="D98" s="41" t="s">
        <v>423</v>
      </c>
      <c r="E98" s="5" t="s">
        <v>344</v>
      </c>
      <c r="F98" s="6" t="s">
        <v>333</v>
      </c>
      <c r="G98" s="6" t="s">
        <v>333</v>
      </c>
      <c r="H98" s="34" t="s">
        <v>12</v>
      </c>
      <c r="J98" s="17"/>
    </row>
    <row r="99" spans="1:10" ht="71.25">
      <c r="A99" s="18">
        <v>76</v>
      </c>
      <c r="B99" s="5" t="s">
        <v>349</v>
      </c>
      <c r="C99" s="19" t="s">
        <v>11</v>
      </c>
      <c r="D99" s="41" t="s">
        <v>424</v>
      </c>
      <c r="E99" s="5" t="s">
        <v>349</v>
      </c>
      <c r="F99" s="6" t="s">
        <v>334</v>
      </c>
      <c r="G99" s="6" t="s">
        <v>334</v>
      </c>
      <c r="H99" s="34" t="s">
        <v>12</v>
      </c>
      <c r="J99" s="17"/>
    </row>
    <row r="100" spans="1:10" ht="57">
      <c r="A100" s="18">
        <v>77</v>
      </c>
      <c r="B100" s="5" t="s">
        <v>350</v>
      </c>
      <c r="C100" s="19" t="s">
        <v>11</v>
      </c>
      <c r="D100" s="41" t="s">
        <v>425</v>
      </c>
      <c r="E100" s="5" t="s">
        <v>350</v>
      </c>
      <c r="F100" s="6" t="s">
        <v>332</v>
      </c>
      <c r="G100" s="6" t="s">
        <v>332</v>
      </c>
      <c r="H100" s="34" t="s">
        <v>12</v>
      </c>
      <c r="J100" s="17"/>
    </row>
    <row r="101" spans="1:10" ht="57">
      <c r="A101" s="18">
        <v>78</v>
      </c>
      <c r="B101" s="5" t="s">
        <v>351</v>
      </c>
      <c r="C101" s="19" t="s">
        <v>11</v>
      </c>
      <c r="D101" s="41" t="s">
        <v>426</v>
      </c>
      <c r="E101" s="5" t="s">
        <v>351</v>
      </c>
      <c r="F101" s="6" t="s">
        <v>332</v>
      </c>
      <c r="G101" s="6" t="s">
        <v>332</v>
      </c>
      <c r="H101" s="34" t="s">
        <v>12</v>
      </c>
      <c r="J101" s="17"/>
    </row>
    <row r="102" spans="1:10" ht="57">
      <c r="A102" s="18">
        <v>79</v>
      </c>
      <c r="B102" s="5" t="s">
        <v>352</v>
      </c>
      <c r="C102" s="19" t="s">
        <v>11</v>
      </c>
      <c r="D102" s="41" t="s">
        <v>427</v>
      </c>
      <c r="E102" s="5" t="s">
        <v>352</v>
      </c>
      <c r="F102" s="6" t="s">
        <v>332</v>
      </c>
      <c r="G102" s="6" t="s">
        <v>332</v>
      </c>
      <c r="H102" s="34" t="s">
        <v>12</v>
      </c>
      <c r="J102" s="17"/>
    </row>
    <row r="103" spans="1:10" ht="57">
      <c r="A103" s="18">
        <v>80</v>
      </c>
      <c r="B103" s="5" t="s">
        <v>353</v>
      </c>
      <c r="C103" s="19" t="s">
        <v>11</v>
      </c>
      <c r="D103" s="41" t="s">
        <v>428</v>
      </c>
      <c r="E103" s="5" t="s">
        <v>353</v>
      </c>
      <c r="F103" s="6" t="s">
        <v>332</v>
      </c>
      <c r="G103" s="6" t="s">
        <v>332</v>
      </c>
      <c r="H103" s="34" t="s">
        <v>12</v>
      </c>
      <c r="J103" s="17"/>
    </row>
    <row r="104" spans="1:10" ht="57">
      <c r="A104" s="18">
        <v>81</v>
      </c>
      <c r="B104" s="5" t="s">
        <v>354</v>
      </c>
      <c r="C104" s="19" t="s">
        <v>11</v>
      </c>
      <c r="D104" s="41" t="s">
        <v>429</v>
      </c>
      <c r="E104" s="5" t="s">
        <v>354</v>
      </c>
      <c r="F104" s="6" t="s">
        <v>332</v>
      </c>
      <c r="G104" s="6" t="s">
        <v>332</v>
      </c>
      <c r="H104" s="34" t="s">
        <v>12</v>
      </c>
      <c r="J104" s="17"/>
    </row>
    <row r="105" spans="1:10" ht="57">
      <c r="A105" s="18">
        <v>82</v>
      </c>
      <c r="B105" s="5" t="s">
        <v>355</v>
      </c>
      <c r="C105" s="19" t="s">
        <v>11</v>
      </c>
      <c r="D105" s="41" t="s">
        <v>430</v>
      </c>
      <c r="E105" s="5" t="s">
        <v>355</v>
      </c>
      <c r="F105" s="6" t="s">
        <v>332</v>
      </c>
      <c r="G105" s="6" t="s">
        <v>332</v>
      </c>
      <c r="H105" s="34" t="s">
        <v>12</v>
      </c>
      <c r="J105" s="17"/>
    </row>
    <row r="106" spans="1:10" ht="71.25">
      <c r="A106" s="18">
        <v>83</v>
      </c>
      <c r="B106" s="5" t="s">
        <v>355</v>
      </c>
      <c r="C106" s="19" t="s">
        <v>11</v>
      </c>
      <c r="D106" s="41" t="s">
        <v>431</v>
      </c>
      <c r="E106" s="5" t="s">
        <v>355</v>
      </c>
      <c r="F106" s="6" t="s">
        <v>332</v>
      </c>
      <c r="G106" s="6" t="s">
        <v>332</v>
      </c>
      <c r="H106" s="34" t="s">
        <v>12</v>
      </c>
      <c r="J106" s="17"/>
    </row>
    <row r="107" spans="1:10" ht="57">
      <c r="A107" s="18">
        <v>84</v>
      </c>
      <c r="B107" s="5" t="s">
        <v>349</v>
      </c>
      <c r="C107" s="19" t="s">
        <v>11</v>
      </c>
      <c r="D107" s="41" t="s">
        <v>432</v>
      </c>
      <c r="E107" s="5" t="s">
        <v>349</v>
      </c>
      <c r="F107" s="6" t="s">
        <v>332</v>
      </c>
      <c r="G107" s="6" t="s">
        <v>332</v>
      </c>
      <c r="H107" s="34" t="s">
        <v>12</v>
      </c>
      <c r="J107" s="17"/>
    </row>
    <row r="108" spans="1:10" ht="57">
      <c r="A108" s="18">
        <v>85</v>
      </c>
      <c r="B108" s="5" t="s">
        <v>356</v>
      </c>
      <c r="C108" s="19" t="s">
        <v>11</v>
      </c>
      <c r="D108" s="41" t="s">
        <v>433</v>
      </c>
      <c r="E108" s="5" t="s">
        <v>356</v>
      </c>
      <c r="F108" s="6" t="s">
        <v>332</v>
      </c>
      <c r="G108" s="6" t="s">
        <v>332</v>
      </c>
      <c r="H108" s="34" t="s">
        <v>12</v>
      </c>
      <c r="J108" s="17"/>
    </row>
    <row r="109" spans="1:10" ht="71.25">
      <c r="A109" s="18">
        <v>86</v>
      </c>
      <c r="B109" s="5" t="s">
        <v>357</v>
      </c>
      <c r="C109" s="19" t="s">
        <v>11</v>
      </c>
      <c r="D109" s="41" t="s">
        <v>434</v>
      </c>
      <c r="E109" s="5" t="s">
        <v>357</v>
      </c>
      <c r="F109" s="6" t="s">
        <v>435</v>
      </c>
      <c r="G109" s="6" t="s">
        <v>435</v>
      </c>
      <c r="H109" s="34" t="s">
        <v>12</v>
      </c>
      <c r="J109" s="17"/>
    </row>
    <row r="110" spans="1:10" ht="96.75" customHeight="1">
      <c r="A110" s="18">
        <v>87</v>
      </c>
      <c r="B110" s="5" t="s">
        <v>358</v>
      </c>
      <c r="C110" s="19" t="s">
        <v>11</v>
      </c>
      <c r="D110" s="41" t="s">
        <v>436</v>
      </c>
      <c r="E110" s="5" t="s">
        <v>358</v>
      </c>
      <c r="F110" s="6" t="s">
        <v>359</v>
      </c>
      <c r="G110" s="6" t="s">
        <v>359</v>
      </c>
      <c r="H110" s="34" t="s">
        <v>109</v>
      </c>
      <c r="J110" s="17"/>
    </row>
    <row r="111" spans="1:10">
      <c r="A111" s="18"/>
      <c r="B111" s="5"/>
      <c r="C111" s="19"/>
      <c r="D111" s="41"/>
      <c r="E111" s="5"/>
      <c r="F111" s="6"/>
      <c r="G111" s="6"/>
      <c r="H111" s="34"/>
      <c r="J111" s="17"/>
    </row>
    <row r="112" spans="1:10">
      <c r="A112" s="46"/>
      <c r="B112" s="42"/>
      <c r="C112" s="21"/>
      <c r="D112" s="50"/>
      <c r="E112" s="42"/>
      <c r="F112" s="45"/>
      <c r="G112" s="45"/>
      <c r="H112" s="43"/>
      <c r="J112" s="17"/>
    </row>
    <row r="113" spans="1:10">
      <c r="F113" t="s">
        <v>56</v>
      </c>
      <c r="J113" s="17"/>
    </row>
    <row r="114" spans="1:10">
      <c r="A114" s="46"/>
      <c r="B114" s="42"/>
      <c r="C114" s="21"/>
      <c r="D114" s="50"/>
      <c r="E114" s="42"/>
      <c r="F114" s="45"/>
      <c r="G114" s="45"/>
      <c r="H114" s="43"/>
      <c r="J114" s="17"/>
    </row>
    <row r="115" spans="1:10" ht="15" thickBot="1">
      <c r="A115" s="20"/>
      <c r="B115" s="44" t="s">
        <v>20</v>
      </c>
      <c r="C115" s="44" t="s">
        <v>19</v>
      </c>
      <c r="D115" s="30"/>
      <c r="E115" s="22"/>
      <c r="F115" s="22"/>
      <c r="G115" s="22"/>
      <c r="H115" s="12"/>
      <c r="J115" s="17"/>
    </row>
    <row r="116" spans="1:10" ht="15.75" thickBot="1">
      <c r="A116" s="20"/>
      <c r="B116" s="31" t="s">
        <v>6</v>
      </c>
      <c r="C116" s="27">
        <v>2</v>
      </c>
      <c r="D116" s="24"/>
      <c r="E116" s="25"/>
      <c r="F116" s="25"/>
      <c r="G116" s="25"/>
      <c r="H116" s="10"/>
      <c r="J116" s="17"/>
    </row>
    <row r="117" spans="1:10" ht="15.75" thickBot="1">
      <c r="A117" s="20"/>
      <c r="B117" s="31" t="s">
        <v>10</v>
      </c>
      <c r="C117" s="27">
        <v>0</v>
      </c>
      <c r="D117" s="24"/>
      <c r="E117" s="25"/>
      <c r="F117" s="25"/>
      <c r="G117" s="25"/>
      <c r="H117" s="10"/>
      <c r="J117" s="17"/>
    </row>
    <row r="118" spans="1:10" ht="15.75" thickBot="1">
      <c r="A118" s="20"/>
      <c r="B118" s="31" t="s">
        <v>12</v>
      </c>
      <c r="C118" s="27">
        <v>84</v>
      </c>
      <c r="D118" s="24"/>
      <c r="E118" s="25"/>
      <c r="F118" s="25"/>
      <c r="G118" s="25"/>
      <c r="H118" s="10"/>
      <c r="J118" s="17"/>
    </row>
    <row r="119" spans="1:10" ht="15.75" thickBot="1">
      <c r="A119" s="20"/>
      <c r="B119" s="31" t="s">
        <v>14</v>
      </c>
      <c r="C119" s="27">
        <v>1</v>
      </c>
      <c r="D119" s="24"/>
      <c r="E119" s="25"/>
      <c r="F119" s="25"/>
      <c r="G119" s="25" t="s">
        <v>46</v>
      </c>
      <c r="H119" s="10"/>
      <c r="J119" s="17"/>
    </row>
    <row r="120" spans="1:10" ht="19.5" customHeight="1" thickBot="1">
      <c r="A120" s="20"/>
      <c r="B120" s="26" t="s">
        <v>21</v>
      </c>
      <c r="C120" s="27">
        <v>0</v>
      </c>
      <c r="D120" s="24"/>
      <c r="E120" s="25"/>
      <c r="F120" s="25"/>
      <c r="G120" s="25"/>
      <c r="H120" s="10"/>
      <c r="J120" s="17"/>
    </row>
    <row r="121" spans="1:10" ht="15.75" thickBot="1">
      <c r="A121" s="20"/>
      <c r="B121" s="26" t="s">
        <v>7</v>
      </c>
      <c r="C121" s="27">
        <v>0</v>
      </c>
      <c r="D121" s="24"/>
      <c r="E121" s="25"/>
      <c r="F121" s="25"/>
      <c r="G121" s="25"/>
      <c r="H121" s="10"/>
      <c r="J121" s="17"/>
    </row>
    <row r="122" spans="1:10" ht="15.75" thickBot="1">
      <c r="A122" s="20"/>
      <c r="B122" s="31" t="s">
        <v>8</v>
      </c>
      <c r="C122" s="27">
        <v>0</v>
      </c>
      <c r="D122" s="14"/>
      <c r="E122" s="10"/>
      <c r="F122" s="10"/>
      <c r="G122" s="10"/>
      <c r="H122" s="10"/>
      <c r="J122" s="17"/>
    </row>
    <row r="123" spans="1:10" ht="24" customHeight="1">
      <c r="A123" s="20"/>
      <c r="B123" s="28" t="s">
        <v>19</v>
      </c>
      <c r="C123" s="32">
        <f>SUM(C116:C122)</f>
        <v>87</v>
      </c>
      <c r="G123" s="4" t="s">
        <v>46</v>
      </c>
      <c r="J123" s="17"/>
    </row>
    <row r="124" spans="1:10" ht="15" thickBot="1">
      <c r="A124" s="16"/>
      <c r="B124" s="15"/>
      <c r="C124" s="12"/>
      <c r="J124" s="17"/>
    </row>
    <row r="125" spans="1:10" ht="15" thickBot="1">
      <c r="A125" s="12"/>
      <c r="J125" s="17"/>
    </row>
    <row r="126" spans="1:10">
      <c r="J126" s="17"/>
    </row>
    <row r="128" spans="1:10" ht="19.5" customHeight="1"/>
    <row r="129" spans="2:5" ht="17.25" customHeight="1"/>
    <row r="130" spans="2:5" ht="17.25" customHeight="1">
      <c r="B130" s="23" t="s">
        <v>15</v>
      </c>
      <c r="C130" s="23" t="s">
        <v>16</v>
      </c>
      <c r="D130" s="23" t="s">
        <v>17</v>
      </c>
    </row>
    <row r="131" spans="2:5" ht="15">
      <c r="B131" s="26" t="s">
        <v>48</v>
      </c>
      <c r="C131" s="27">
        <v>1</v>
      </c>
      <c r="D131" s="27">
        <f>C131</f>
        <v>1</v>
      </c>
      <c r="E131" s="36"/>
    </row>
    <row r="132" spans="2:5" ht="15">
      <c r="B132" s="26" t="s">
        <v>11</v>
      </c>
      <c r="C132" s="27">
        <v>86</v>
      </c>
      <c r="D132" s="27">
        <f>C132</f>
        <v>86</v>
      </c>
      <c r="E132" s="38"/>
    </row>
    <row r="133" spans="2:5" ht="15">
      <c r="B133" s="26" t="s">
        <v>43</v>
      </c>
      <c r="C133" s="27">
        <v>0</v>
      </c>
      <c r="D133" s="27">
        <v>0</v>
      </c>
      <c r="E133" s="38"/>
    </row>
    <row r="134" spans="2:5" ht="18" customHeight="1">
      <c r="B134" s="26" t="s">
        <v>52</v>
      </c>
      <c r="C134" s="27">
        <f>COUNTIF($C$3:$C$15,B134)</f>
        <v>0</v>
      </c>
      <c r="D134" s="27">
        <f t="shared" ref="D134" si="3">C134</f>
        <v>0</v>
      </c>
      <c r="E134" s="38"/>
    </row>
    <row r="135" spans="2:5" ht="15">
      <c r="B135" s="26" t="s">
        <v>5</v>
      </c>
      <c r="C135" s="27">
        <f>COUNTIF($C$3:$C$15,B135)</f>
        <v>0</v>
      </c>
      <c r="D135" s="27">
        <f>C135</f>
        <v>0</v>
      </c>
      <c r="E135" s="38"/>
    </row>
    <row r="136" spans="2:5" ht="15">
      <c r="B136" s="28" t="s">
        <v>19</v>
      </c>
      <c r="C136" s="27">
        <f ca="1">SUM(C131:C136)</f>
        <v>0</v>
      </c>
      <c r="D136" s="29">
        <f>SUM(D131:D135)</f>
        <v>87</v>
      </c>
      <c r="E136" s="38"/>
    </row>
    <row r="137" spans="2:5">
      <c r="B137" s="1"/>
      <c r="C137" s="1">
        <v>87</v>
      </c>
      <c r="D137" s="1"/>
      <c r="E137" s="40"/>
    </row>
    <row r="140" spans="2:5" ht="15">
      <c r="B140" s="36"/>
      <c r="C140" s="36"/>
      <c r="D140" s="36"/>
    </row>
    <row r="141" spans="2:5" ht="15">
      <c r="B141" s="37"/>
      <c r="C141" s="38"/>
      <c r="D141" s="38"/>
    </row>
    <row r="142" spans="2:5" ht="15">
      <c r="B142" s="37"/>
      <c r="C142" s="38"/>
      <c r="D142" s="38"/>
    </row>
    <row r="143" spans="2:5" ht="18.75" customHeight="1">
      <c r="B143" s="37"/>
      <c r="C143" s="38"/>
      <c r="D143" s="38"/>
    </row>
    <row r="144" spans="2:5" ht="15">
      <c r="B144" s="37"/>
      <c r="C144" s="38"/>
      <c r="D144" s="38"/>
    </row>
    <row r="145" spans="2:4" ht="15">
      <c r="B145" s="37"/>
      <c r="C145" s="38"/>
      <c r="D145" s="38"/>
    </row>
    <row r="146" spans="2:4" ht="15">
      <c r="B146" s="39"/>
      <c r="C146" s="38"/>
      <c r="D146" s="40"/>
    </row>
    <row r="162" ht="30" customHeight="1"/>
    <row r="197" ht="248.25" customHeight="1"/>
    <row r="213" ht="183.75" customHeight="1"/>
    <row r="215" ht="267" customHeight="1"/>
    <row r="217" ht="177.75" customHeight="1"/>
    <row r="218" ht="278.25" customHeight="1"/>
    <row r="219" ht="99.75" customHeight="1"/>
    <row r="222" ht="27.75" customHeight="1"/>
    <row r="236" ht="16.5" customHeight="1"/>
    <row r="237" ht="18.75" customHeight="1"/>
    <row r="238" ht="36" customHeight="1"/>
    <row r="239" ht="17.25" customHeight="1"/>
    <row r="352" ht="186" customHeight="1"/>
    <row r="1279" ht="15.75" customHeight="1"/>
    <row r="1292" ht="18" customHeight="1"/>
  </sheetData>
  <autoFilter ref="A3:H24">
    <filterColumn colId="7">
      <filters>
        <filter val="JTKA"/>
      </filters>
    </filterColumn>
  </autoFilter>
  <mergeCells count="1">
    <mergeCell ref="D1:G1"/>
  </mergeCells>
  <pageMargins left="0.7" right="0.7" top="0.75" bottom="0.75" header="0.3" footer="0.3"/>
  <pageSetup paperSize="9" orientation="portrait"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0"/>
  <sheetViews>
    <sheetView topLeftCell="A34" zoomScale="57" zoomScaleNormal="57" workbookViewId="0">
      <selection activeCell="D78" sqref="D78"/>
    </sheetView>
  </sheetViews>
  <sheetFormatPr defaultRowHeight="14.25"/>
  <cols>
    <col min="1" max="1" width="9.25" customWidth="1"/>
    <col min="2" max="2" width="19.75" customWidth="1"/>
    <col min="3" max="3" width="16" customWidth="1"/>
    <col min="4" max="4" width="77.5" customWidth="1"/>
    <col min="5" max="5" width="27.25" customWidth="1"/>
    <col min="6" max="6" width="52.125" customWidth="1"/>
    <col min="7" max="7" width="43.25" customWidth="1"/>
    <col min="8" max="8" width="21.75" customWidth="1"/>
  </cols>
  <sheetData>
    <row r="1" spans="1:9" ht="15.75" thickBot="1">
      <c r="A1" s="155" t="s">
        <v>450</v>
      </c>
      <c r="B1" s="156"/>
      <c r="C1" s="156"/>
      <c r="D1" s="156"/>
      <c r="E1" s="156"/>
      <c r="F1" s="156"/>
      <c r="G1" s="156"/>
      <c r="H1" s="157"/>
      <c r="I1" s="82"/>
    </row>
    <row r="2" spans="1:9" ht="30.75" customHeight="1" thickBot="1">
      <c r="A2" s="83" t="s">
        <v>0</v>
      </c>
      <c r="B2" s="84" t="s">
        <v>51</v>
      </c>
      <c r="C2" s="84" t="s">
        <v>1</v>
      </c>
      <c r="D2" s="84" t="s">
        <v>2</v>
      </c>
      <c r="E2" s="85" t="s">
        <v>47</v>
      </c>
      <c r="F2" s="84" t="s">
        <v>3</v>
      </c>
      <c r="G2" s="84" t="s">
        <v>53</v>
      </c>
      <c r="H2" s="86" t="s">
        <v>4</v>
      </c>
      <c r="I2" s="82"/>
    </row>
    <row r="3" spans="1:9" ht="141" customHeight="1" thickBot="1">
      <c r="A3" s="107">
        <v>1</v>
      </c>
      <c r="B3" s="108">
        <v>46083.677083333336</v>
      </c>
      <c r="C3" s="109" t="s">
        <v>13</v>
      </c>
      <c r="D3" s="110" t="s">
        <v>451</v>
      </c>
      <c r="E3" s="108">
        <v>46083.677083333336</v>
      </c>
      <c r="F3" s="110" t="s">
        <v>452</v>
      </c>
      <c r="G3" s="90" t="s">
        <v>452</v>
      </c>
      <c r="H3" s="111" t="s">
        <v>49</v>
      </c>
      <c r="I3" s="82"/>
    </row>
    <row r="4" spans="1:9" ht="231" customHeight="1" thickBot="1">
      <c r="A4" s="112">
        <v>2</v>
      </c>
      <c r="B4" s="113">
        <v>46083.676388888889</v>
      </c>
      <c r="C4" s="114" t="s">
        <v>13</v>
      </c>
      <c r="D4" s="115" t="s">
        <v>453</v>
      </c>
      <c r="E4" s="113">
        <v>46083.676388888889</v>
      </c>
      <c r="F4" s="115" t="s">
        <v>283</v>
      </c>
      <c r="G4" s="93" t="s">
        <v>283</v>
      </c>
      <c r="H4" s="116" t="s">
        <v>50</v>
      </c>
      <c r="I4" s="82"/>
    </row>
    <row r="5" spans="1:9" ht="123" customHeight="1" thickBot="1">
      <c r="A5" s="117">
        <v>3</v>
      </c>
      <c r="B5" s="118">
        <v>46090.385416666664</v>
      </c>
      <c r="C5" s="119" t="s">
        <v>13</v>
      </c>
      <c r="D5" s="120" t="s">
        <v>454</v>
      </c>
      <c r="E5" s="118">
        <v>46090.385416666664</v>
      </c>
      <c r="F5" s="120" t="s">
        <v>455</v>
      </c>
      <c r="G5" s="97" t="s">
        <v>455</v>
      </c>
      <c r="H5" s="121" t="s">
        <v>49</v>
      </c>
      <c r="I5" s="82"/>
    </row>
    <row r="6" spans="1:9" ht="45.75" thickBot="1">
      <c r="A6" s="112">
        <v>4</v>
      </c>
      <c r="B6" s="113">
        <v>46086.630555555559</v>
      </c>
      <c r="C6" s="114" t="s">
        <v>13</v>
      </c>
      <c r="D6" s="115" t="s">
        <v>456</v>
      </c>
      <c r="E6" s="113">
        <v>46086.630555555559</v>
      </c>
      <c r="F6" s="115" t="s">
        <v>457</v>
      </c>
      <c r="G6" s="93" t="s">
        <v>457</v>
      </c>
      <c r="H6" s="94" t="s">
        <v>49</v>
      </c>
      <c r="I6" s="82"/>
    </row>
    <row r="7" spans="1:9" ht="129.75" customHeight="1" thickBot="1">
      <c r="A7" s="117">
        <v>5</v>
      </c>
      <c r="B7" s="118">
        <v>46090.375694444447</v>
      </c>
      <c r="C7" s="119" t="s">
        <v>13</v>
      </c>
      <c r="D7" s="120" t="s">
        <v>458</v>
      </c>
      <c r="E7" s="118">
        <v>46090.375694444447</v>
      </c>
      <c r="F7" s="120" t="s">
        <v>459</v>
      </c>
      <c r="G7" s="97" t="s">
        <v>459</v>
      </c>
      <c r="H7" s="122" t="s">
        <v>50</v>
      </c>
      <c r="I7" s="82"/>
    </row>
    <row r="8" spans="1:9" ht="40.5" customHeight="1" thickBot="1">
      <c r="A8" s="112">
        <v>6</v>
      </c>
      <c r="B8" s="113">
        <v>46090.493750000001</v>
      </c>
      <c r="C8" s="114" t="s">
        <v>13</v>
      </c>
      <c r="D8" s="115" t="s">
        <v>460</v>
      </c>
      <c r="E8" s="113">
        <v>46090.493750000001</v>
      </c>
      <c r="F8" s="115" t="s">
        <v>461</v>
      </c>
      <c r="G8" s="93" t="s">
        <v>461</v>
      </c>
      <c r="H8" s="94" t="s">
        <v>49</v>
      </c>
      <c r="I8" s="82"/>
    </row>
    <row r="9" spans="1:9" ht="183.75" customHeight="1" thickBot="1">
      <c r="A9" s="117">
        <v>7</v>
      </c>
      <c r="B9" s="118">
        <v>46090.388194444444</v>
      </c>
      <c r="C9" s="119" t="s">
        <v>13</v>
      </c>
      <c r="D9" s="120" t="s">
        <v>462</v>
      </c>
      <c r="E9" s="118">
        <v>46090.388194444444</v>
      </c>
      <c r="F9" s="120" t="s">
        <v>463</v>
      </c>
      <c r="G9" s="97" t="s">
        <v>463</v>
      </c>
      <c r="H9" s="121" t="s">
        <v>49</v>
      </c>
      <c r="I9" s="82"/>
    </row>
    <row r="10" spans="1:9" ht="105.75" thickBot="1">
      <c r="A10" s="112">
        <v>8</v>
      </c>
      <c r="B10" s="113">
        <v>46093.632638888892</v>
      </c>
      <c r="C10" s="114" t="s">
        <v>13</v>
      </c>
      <c r="D10" s="115" t="s">
        <v>464</v>
      </c>
      <c r="E10" s="113">
        <v>46093.632638888892</v>
      </c>
      <c r="F10" s="115" t="s">
        <v>465</v>
      </c>
      <c r="G10" s="93" t="s">
        <v>465</v>
      </c>
      <c r="H10" s="94" t="s">
        <v>49</v>
      </c>
      <c r="I10" s="82"/>
    </row>
    <row r="11" spans="1:9" ht="105.75" thickBot="1">
      <c r="A11" s="117">
        <v>9</v>
      </c>
      <c r="B11" s="118">
        <v>46092.42083333333</v>
      </c>
      <c r="C11" s="119" t="s">
        <v>13</v>
      </c>
      <c r="D11" s="120" t="s">
        <v>466</v>
      </c>
      <c r="E11" s="118">
        <v>46092.42083333333</v>
      </c>
      <c r="F11" s="120" t="s">
        <v>465</v>
      </c>
      <c r="G11" s="97" t="s">
        <v>465</v>
      </c>
      <c r="H11" s="121" t="s">
        <v>49</v>
      </c>
      <c r="I11" s="82"/>
    </row>
    <row r="12" spans="1:9" ht="57.75" thickBot="1">
      <c r="A12" s="112">
        <v>10</v>
      </c>
      <c r="B12" s="113">
        <v>46092.656944444447</v>
      </c>
      <c r="C12" s="114" t="s">
        <v>13</v>
      </c>
      <c r="D12" s="115" t="s">
        <v>467</v>
      </c>
      <c r="E12" s="113">
        <v>46092.656944444447</v>
      </c>
      <c r="F12" s="115" t="s">
        <v>468</v>
      </c>
      <c r="G12" s="93" t="s">
        <v>468</v>
      </c>
      <c r="H12" s="116" t="s">
        <v>50</v>
      </c>
      <c r="I12" s="82"/>
    </row>
    <row r="13" spans="1:9" ht="210.75" thickBot="1">
      <c r="A13" s="117">
        <v>11</v>
      </c>
      <c r="B13" s="118">
        <v>46097.373611111114</v>
      </c>
      <c r="C13" s="119" t="s">
        <v>13</v>
      </c>
      <c r="D13" s="120" t="s">
        <v>469</v>
      </c>
      <c r="E13" s="118">
        <v>46097.373611111114</v>
      </c>
      <c r="F13" s="120" t="s">
        <v>470</v>
      </c>
      <c r="G13" s="97" t="s">
        <v>470</v>
      </c>
      <c r="H13" s="121" t="s">
        <v>49</v>
      </c>
      <c r="I13" s="82"/>
    </row>
    <row r="14" spans="1:9" ht="45.75" thickBot="1">
      <c r="A14" s="112">
        <v>12</v>
      </c>
      <c r="B14" s="113">
        <v>46097.345138888886</v>
      </c>
      <c r="C14" s="114" t="s">
        <v>13</v>
      </c>
      <c r="D14" s="115" t="s">
        <v>471</v>
      </c>
      <c r="E14" s="113">
        <v>46097.345138888886</v>
      </c>
      <c r="F14" s="115" t="s">
        <v>472</v>
      </c>
      <c r="G14" s="93" t="s">
        <v>472</v>
      </c>
      <c r="H14" s="93" t="s">
        <v>12</v>
      </c>
      <c r="I14" s="82"/>
    </row>
    <row r="15" spans="1:9" ht="86.25" thickBot="1">
      <c r="A15" s="117">
        <v>13</v>
      </c>
      <c r="B15" s="118">
        <v>46097.348611111112</v>
      </c>
      <c r="C15" s="119" t="s">
        <v>13</v>
      </c>
      <c r="D15" s="120" t="s">
        <v>473</v>
      </c>
      <c r="E15" s="118">
        <v>46097.348611111112</v>
      </c>
      <c r="F15" s="120" t="s">
        <v>474</v>
      </c>
      <c r="G15" s="97" t="s">
        <v>474</v>
      </c>
      <c r="H15" s="97" t="s">
        <v>12</v>
      </c>
      <c r="I15" s="82"/>
    </row>
    <row r="16" spans="1:9" ht="43.5" thickBot="1">
      <c r="A16" s="112">
        <v>14</v>
      </c>
      <c r="B16" s="113">
        <v>46098.36041666667</v>
      </c>
      <c r="C16" s="114" t="s">
        <v>13</v>
      </c>
      <c r="D16" s="115" t="s">
        <v>475</v>
      </c>
      <c r="E16" s="113">
        <v>46098.36041666667</v>
      </c>
      <c r="F16" s="115" t="s">
        <v>457</v>
      </c>
      <c r="G16" s="93" t="s">
        <v>457</v>
      </c>
      <c r="H16" s="94" t="s">
        <v>49</v>
      </c>
      <c r="I16" s="82"/>
    </row>
    <row r="17" spans="1:9" ht="214.5" thickBot="1">
      <c r="A17" s="117">
        <v>15</v>
      </c>
      <c r="B17" s="118">
        <v>46098.5</v>
      </c>
      <c r="C17" s="119" t="s">
        <v>13</v>
      </c>
      <c r="D17" s="120" t="s">
        <v>476</v>
      </c>
      <c r="E17" s="118">
        <v>46098.5</v>
      </c>
      <c r="F17" s="120" t="s">
        <v>477</v>
      </c>
      <c r="G17" s="97" t="s">
        <v>477</v>
      </c>
      <c r="H17" s="97" t="s">
        <v>12</v>
      </c>
      <c r="I17" s="82"/>
    </row>
    <row r="18" spans="1:9" ht="195.75" thickBot="1">
      <c r="A18" s="112">
        <v>16</v>
      </c>
      <c r="B18" s="113">
        <v>46098.502083333333</v>
      </c>
      <c r="C18" s="114" t="s">
        <v>13</v>
      </c>
      <c r="D18" s="115" t="s">
        <v>478</v>
      </c>
      <c r="E18" s="113">
        <v>46098.502083333333</v>
      </c>
      <c r="F18" s="115" t="s">
        <v>479</v>
      </c>
      <c r="G18" s="93" t="s">
        <v>479</v>
      </c>
      <c r="H18" s="94" t="s">
        <v>49</v>
      </c>
      <c r="I18" s="82"/>
    </row>
    <row r="19" spans="1:9" ht="30.75" thickBot="1">
      <c r="A19" s="117">
        <v>17</v>
      </c>
      <c r="B19" s="118">
        <v>46106.584027777775</v>
      </c>
      <c r="C19" s="119" t="s">
        <v>13</v>
      </c>
      <c r="D19" s="120" t="s">
        <v>480</v>
      </c>
      <c r="E19" s="118">
        <v>46106.584027777775</v>
      </c>
      <c r="F19" s="120" t="s">
        <v>481</v>
      </c>
      <c r="G19" s="97" t="s">
        <v>481</v>
      </c>
      <c r="H19" s="121" t="s">
        <v>49</v>
      </c>
      <c r="I19" s="82"/>
    </row>
    <row r="20" spans="1:9" ht="30.75" thickBot="1">
      <c r="A20" s="112">
        <v>18</v>
      </c>
      <c r="B20" s="113">
        <v>46106.538194444445</v>
      </c>
      <c r="C20" s="114" t="s">
        <v>13</v>
      </c>
      <c r="D20" s="115" t="s">
        <v>482</v>
      </c>
      <c r="E20" s="113">
        <v>46106.538194444445</v>
      </c>
      <c r="F20" s="115" t="s">
        <v>481</v>
      </c>
      <c r="G20" s="93" t="s">
        <v>481</v>
      </c>
      <c r="H20" s="94" t="s">
        <v>49</v>
      </c>
      <c r="I20" s="82"/>
    </row>
    <row r="21" spans="1:9" ht="57.75" thickBot="1">
      <c r="A21" s="117">
        <v>19</v>
      </c>
      <c r="B21" s="118">
        <v>46107.65625</v>
      </c>
      <c r="C21" s="119" t="s">
        <v>13</v>
      </c>
      <c r="D21" s="120" t="s">
        <v>483</v>
      </c>
      <c r="E21" s="118">
        <v>46107.65625</v>
      </c>
      <c r="F21" s="120" t="s">
        <v>484</v>
      </c>
      <c r="G21" s="97" t="s">
        <v>484</v>
      </c>
      <c r="H21" s="121" t="s">
        <v>49</v>
      </c>
      <c r="I21" s="82"/>
    </row>
    <row r="22" spans="1:9" ht="129" thickBot="1">
      <c r="A22" s="112">
        <v>20</v>
      </c>
      <c r="B22" s="113">
        <v>46106.744444444441</v>
      </c>
      <c r="C22" s="114" t="s">
        <v>13</v>
      </c>
      <c r="D22" s="115" t="s">
        <v>485</v>
      </c>
      <c r="E22" s="113">
        <v>46106.744444444441</v>
      </c>
      <c r="F22" s="115" t="s">
        <v>486</v>
      </c>
      <c r="G22" s="93" t="s">
        <v>486</v>
      </c>
      <c r="H22" s="116" t="s">
        <v>50</v>
      </c>
      <c r="I22" s="82"/>
    </row>
    <row r="23" spans="1:9" ht="129" thickBot="1">
      <c r="A23" s="117">
        <v>21</v>
      </c>
      <c r="B23" s="118">
        <v>46108.138194444444</v>
      </c>
      <c r="C23" s="119" t="s">
        <v>13</v>
      </c>
      <c r="D23" s="120" t="s">
        <v>487</v>
      </c>
      <c r="E23" s="118">
        <v>46108.138194444444</v>
      </c>
      <c r="F23" s="120" t="s">
        <v>488</v>
      </c>
      <c r="G23" s="97" t="s">
        <v>488</v>
      </c>
      <c r="H23" s="122" t="s">
        <v>50</v>
      </c>
      <c r="I23" s="82"/>
    </row>
    <row r="24" spans="1:9" ht="43.5" thickBot="1">
      <c r="A24" s="112">
        <v>22</v>
      </c>
      <c r="B24" s="113">
        <v>46108.546527777777</v>
      </c>
      <c r="C24" s="114" t="s">
        <v>13</v>
      </c>
      <c r="D24" s="115" t="s">
        <v>489</v>
      </c>
      <c r="E24" s="113">
        <v>46108.546527777777</v>
      </c>
      <c r="F24" s="115" t="s">
        <v>457</v>
      </c>
      <c r="G24" s="93" t="s">
        <v>457</v>
      </c>
      <c r="H24" s="94" t="s">
        <v>49</v>
      </c>
      <c r="I24" s="82"/>
    </row>
    <row r="25" spans="1:9" ht="146.25" customHeight="1" thickBot="1">
      <c r="A25" s="117">
        <v>23</v>
      </c>
      <c r="B25" s="118">
        <v>46108.481249999997</v>
      </c>
      <c r="C25" s="119" t="s">
        <v>13</v>
      </c>
      <c r="D25" s="120" t="s">
        <v>490</v>
      </c>
      <c r="E25" s="118">
        <v>46108.481249999997</v>
      </c>
      <c r="F25" s="120" t="s">
        <v>491</v>
      </c>
      <c r="G25" s="97" t="s">
        <v>491</v>
      </c>
      <c r="H25" s="97" t="s">
        <v>12</v>
      </c>
      <c r="I25" s="82"/>
    </row>
    <row r="26" spans="1:9" ht="231.75" customHeight="1" thickBot="1">
      <c r="A26" s="112">
        <v>24</v>
      </c>
      <c r="B26" s="113">
        <v>46111.616666666669</v>
      </c>
      <c r="C26" s="114" t="s">
        <v>13</v>
      </c>
      <c r="D26" s="115" t="s">
        <v>492</v>
      </c>
      <c r="E26" s="113">
        <v>46111.616666666669</v>
      </c>
      <c r="F26" s="115" t="s">
        <v>493</v>
      </c>
      <c r="G26" s="93" t="s">
        <v>493</v>
      </c>
      <c r="H26" s="94" t="s">
        <v>49</v>
      </c>
      <c r="I26" s="82"/>
    </row>
    <row r="27" spans="1:9" ht="328.5" thickBot="1">
      <c r="A27" s="117">
        <v>25</v>
      </c>
      <c r="B27" s="118">
        <v>46111.547222222223</v>
      </c>
      <c r="C27" s="119" t="s">
        <v>13</v>
      </c>
      <c r="D27" s="120" t="s">
        <v>494</v>
      </c>
      <c r="E27" s="118">
        <v>46111.547222222223</v>
      </c>
      <c r="F27" s="120" t="s">
        <v>495</v>
      </c>
      <c r="G27" s="97" t="s">
        <v>495</v>
      </c>
      <c r="H27" s="97" t="s">
        <v>12</v>
      </c>
      <c r="I27" s="82"/>
    </row>
    <row r="28" spans="1:9" ht="57.75" thickBot="1">
      <c r="A28" s="112">
        <v>26</v>
      </c>
      <c r="B28" s="113">
        <v>46111.495138888888</v>
      </c>
      <c r="C28" s="114" t="s">
        <v>13</v>
      </c>
      <c r="D28" s="115" t="s">
        <v>496</v>
      </c>
      <c r="E28" s="113">
        <v>46111.495138888888</v>
      </c>
      <c r="F28" s="115" t="s">
        <v>497</v>
      </c>
      <c r="G28" s="93" t="s">
        <v>497</v>
      </c>
      <c r="H28" s="94" t="s">
        <v>49</v>
      </c>
      <c r="I28" s="82"/>
    </row>
    <row r="29" spans="1:9" ht="86.25" customHeight="1" thickBot="1">
      <c r="A29" s="117">
        <v>27</v>
      </c>
      <c r="B29" s="101"/>
      <c r="C29" s="97" t="s">
        <v>5</v>
      </c>
      <c r="D29" s="97" t="s">
        <v>498</v>
      </c>
      <c r="E29" s="95">
        <v>46111</v>
      </c>
      <c r="F29" s="97" t="s">
        <v>499</v>
      </c>
      <c r="G29" s="97" t="s">
        <v>499</v>
      </c>
      <c r="H29" s="97" t="s">
        <v>49</v>
      </c>
      <c r="I29" s="82"/>
    </row>
    <row r="30" spans="1:9" ht="72" customHeight="1" thickBot="1">
      <c r="A30" s="112">
        <v>28</v>
      </c>
      <c r="B30" s="100"/>
      <c r="C30" s="93" t="s">
        <v>5</v>
      </c>
      <c r="D30" s="93" t="s">
        <v>500</v>
      </c>
      <c r="E30" s="91">
        <v>46111</v>
      </c>
      <c r="F30" s="93" t="s">
        <v>501</v>
      </c>
      <c r="G30" s="93" t="s">
        <v>501</v>
      </c>
      <c r="H30" s="93" t="s">
        <v>12</v>
      </c>
      <c r="I30" s="82"/>
    </row>
    <row r="31" spans="1:9" ht="81.75" customHeight="1" thickBot="1">
      <c r="A31" s="117">
        <v>29</v>
      </c>
      <c r="B31" s="101"/>
      <c r="C31" s="97" t="s">
        <v>5</v>
      </c>
      <c r="D31" s="97" t="s">
        <v>502</v>
      </c>
      <c r="E31" s="95">
        <v>46111</v>
      </c>
      <c r="F31" s="97" t="s">
        <v>503</v>
      </c>
      <c r="G31" s="97" t="s">
        <v>503</v>
      </c>
      <c r="H31" s="97" t="s">
        <v>12</v>
      </c>
      <c r="I31" s="82"/>
    </row>
    <row r="32" spans="1:9" ht="147.75" customHeight="1" thickBot="1">
      <c r="A32" s="112">
        <v>30</v>
      </c>
      <c r="B32" s="100"/>
      <c r="C32" s="93" t="s">
        <v>5</v>
      </c>
      <c r="D32" s="93" t="s">
        <v>504</v>
      </c>
      <c r="E32" s="91">
        <v>46111</v>
      </c>
      <c r="F32" s="93" t="s">
        <v>505</v>
      </c>
      <c r="G32" s="93" t="s">
        <v>505</v>
      </c>
      <c r="H32" s="93" t="s">
        <v>50</v>
      </c>
      <c r="I32" s="82"/>
    </row>
    <row r="33" spans="1:9" ht="57.75" customHeight="1" thickBot="1">
      <c r="A33" s="117">
        <v>31</v>
      </c>
      <c r="B33" s="101"/>
      <c r="C33" s="97" t="s">
        <v>5</v>
      </c>
      <c r="D33" s="97" t="s">
        <v>506</v>
      </c>
      <c r="E33" s="95">
        <v>46111</v>
      </c>
      <c r="F33" s="97" t="s">
        <v>507</v>
      </c>
      <c r="G33" s="97" t="s">
        <v>507</v>
      </c>
      <c r="H33" s="97" t="s">
        <v>50</v>
      </c>
      <c r="I33" s="82"/>
    </row>
    <row r="34" spans="1:9" ht="86.25" customHeight="1" thickBot="1">
      <c r="A34" s="112">
        <v>32</v>
      </c>
      <c r="B34" s="91">
        <v>46097</v>
      </c>
      <c r="C34" s="93" t="s">
        <v>5</v>
      </c>
      <c r="D34" s="93" t="s">
        <v>508</v>
      </c>
      <c r="E34" s="91">
        <v>46097</v>
      </c>
      <c r="F34" s="93" t="s">
        <v>509</v>
      </c>
      <c r="G34" s="93" t="s">
        <v>509</v>
      </c>
      <c r="H34" s="93" t="s">
        <v>49</v>
      </c>
      <c r="I34" s="82"/>
    </row>
    <row r="35" spans="1:9" ht="89.25" customHeight="1" thickBot="1">
      <c r="A35" s="117">
        <v>33</v>
      </c>
      <c r="B35" s="101"/>
      <c r="C35" s="97" t="s">
        <v>5</v>
      </c>
      <c r="D35" s="97" t="s">
        <v>510</v>
      </c>
      <c r="E35" s="95">
        <v>46097</v>
      </c>
      <c r="F35" s="97" t="s">
        <v>511</v>
      </c>
      <c r="G35" s="97" t="s">
        <v>511</v>
      </c>
      <c r="H35" s="97" t="s">
        <v>50</v>
      </c>
      <c r="I35" s="82"/>
    </row>
    <row r="36" spans="1:9" ht="126" customHeight="1" thickBot="1">
      <c r="A36" s="112">
        <v>34</v>
      </c>
      <c r="B36" s="93" t="s">
        <v>1104</v>
      </c>
      <c r="C36" s="93" t="s">
        <v>11</v>
      </c>
      <c r="D36" s="93" t="s">
        <v>1105</v>
      </c>
      <c r="E36" s="93" t="s">
        <v>1104</v>
      </c>
      <c r="F36" s="93" t="s">
        <v>1106</v>
      </c>
      <c r="G36" s="93" t="s">
        <v>1106</v>
      </c>
      <c r="H36" s="93" t="s">
        <v>12</v>
      </c>
      <c r="I36" s="82"/>
    </row>
    <row r="38" spans="1:9">
      <c r="A38" s="46"/>
      <c r="B38" s="42"/>
      <c r="C38" s="21"/>
      <c r="D38" s="50"/>
      <c r="E38" s="42"/>
      <c r="F38" s="45"/>
      <c r="G38" s="45"/>
    </row>
    <row r="39" spans="1:9" ht="15" thickBot="1">
      <c r="A39" s="20"/>
      <c r="B39" s="44" t="s">
        <v>20</v>
      </c>
      <c r="C39" s="44" t="s">
        <v>19</v>
      </c>
      <c r="D39" s="30"/>
      <c r="E39" s="22"/>
      <c r="F39" s="22"/>
      <c r="G39" s="22"/>
    </row>
    <row r="40" spans="1:9" ht="15.75" thickBot="1">
      <c r="A40" s="20"/>
      <c r="B40" s="31" t="s">
        <v>6</v>
      </c>
      <c r="C40" s="27">
        <v>18</v>
      </c>
      <c r="D40" s="24"/>
      <c r="E40" s="25"/>
      <c r="F40" s="25"/>
      <c r="G40" s="25"/>
    </row>
    <row r="41" spans="1:9" ht="15.75" thickBot="1">
      <c r="A41" s="20"/>
      <c r="B41" s="31" t="s">
        <v>10</v>
      </c>
      <c r="C41" s="27">
        <v>0</v>
      </c>
      <c r="D41" s="24"/>
      <c r="E41" s="25"/>
      <c r="F41" s="25"/>
      <c r="G41" s="25"/>
    </row>
    <row r="42" spans="1:9" ht="15.75" thickBot="1">
      <c r="A42" s="20"/>
      <c r="B42" s="31" t="s">
        <v>12</v>
      </c>
      <c r="C42" s="27">
        <v>8</v>
      </c>
      <c r="D42" s="24"/>
      <c r="E42" s="25"/>
      <c r="F42" s="25"/>
      <c r="G42" s="25"/>
    </row>
    <row r="43" spans="1:9" ht="15.75" thickBot="1">
      <c r="A43" s="20"/>
      <c r="B43" s="31" t="s">
        <v>14</v>
      </c>
      <c r="C43" s="27">
        <v>0</v>
      </c>
      <c r="D43" s="24"/>
      <c r="E43" s="25"/>
      <c r="F43" s="25"/>
      <c r="G43" s="25" t="s">
        <v>46</v>
      </c>
    </row>
    <row r="44" spans="1:9" ht="15.75" thickBot="1">
      <c r="A44" s="20"/>
      <c r="B44" s="26" t="s">
        <v>21</v>
      </c>
      <c r="C44" s="27">
        <v>8</v>
      </c>
      <c r="D44" s="24"/>
      <c r="E44" s="25"/>
      <c r="F44" s="25"/>
      <c r="G44" s="25"/>
    </row>
    <row r="45" spans="1:9" ht="15.75" thickBot="1">
      <c r="A45" s="20"/>
      <c r="B45" s="26" t="s">
        <v>7</v>
      </c>
      <c r="C45" s="27">
        <v>0</v>
      </c>
      <c r="D45" s="24"/>
      <c r="E45" s="25"/>
      <c r="F45" s="25"/>
      <c r="G45" s="25"/>
    </row>
    <row r="46" spans="1:9" ht="15.75" thickBot="1">
      <c r="A46" s="20"/>
      <c r="B46" s="31" t="s">
        <v>8</v>
      </c>
      <c r="C46" s="27">
        <v>0</v>
      </c>
      <c r="D46" s="14"/>
      <c r="E46" s="10"/>
      <c r="F46" s="10"/>
      <c r="G46" s="10"/>
    </row>
    <row r="47" spans="1:9" ht="15">
      <c r="A47" s="20"/>
      <c r="B47" s="28" t="s">
        <v>19</v>
      </c>
      <c r="C47" s="32">
        <f>SUM(C40:C46)</f>
        <v>34</v>
      </c>
      <c r="G47" s="4" t="s">
        <v>46</v>
      </c>
    </row>
    <row r="48" spans="1:9" ht="15" thickBot="1">
      <c r="A48" s="16"/>
      <c r="B48" s="15"/>
      <c r="C48" s="12"/>
    </row>
    <row r="49" spans="1:5" ht="15" thickBot="1">
      <c r="A49" s="12"/>
    </row>
    <row r="54" spans="1:5" ht="15">
      <c r="B54" s="23" t="s">
        <v>15</v>
      </c>
      <c r="C54" s="23" t="s">
        <v>16</v>
      </c>
      <c r="D54" s="23" t="s">
        <v>17</v>
      </c>
    </row>
    <row r="55" spans="1:5" ht="15">
      <c r="B55" s="26" t="s">
        <v>48</v>
      </c>
      <c r="C55" s="27">
        <v>26</v>
      </c>
      <c r="D55" s="27">
        <f>C55</f>
        <v>26</v>
      </c>
      <c r="E55" s="36"/>
    </row>
    <row r="56" spans="1:5" ht="15">
      <c r="B56" s="26" t="s">
        <v>11</v>
      </c>
      <c r="C56" s="27">
        <v>1</v>
      </c>
      <c r="D56" s="27">
        <f>C56</f>
        <v>1</v>
      </c>
      <c r="E56" s="38"/>
    </row>
    <row r="57" spans="1:5" ht="15">
      <c r="B57" s="26" t="s">
        <v>43</v>
      </c>
      <c r="C57" s="27">
        <v>0</v>
      </c>
      <c r="D57" s="27">
        <v>0</v>
      </c>
      <c r="E57" s="38"/>
    </row>
    <row r="58" spans="1:5" ht="15">
      <c r="B58" s="26" t="s">
        <v>52</v>
      </c>
      <c r="C58" s="27">
        <f>COUNTIF($C$3:$C$15,B58)</f>
        <v>0</v>
      </c>
      <c r="D58" s="27">
        <f t="shared" ref="D58" si="0">C58</f>
        <v>0</v>
      </c>
      <c r="E58" s="38"/>
    </row>
    <row r="59" spans="1:5" ht="15">
      <c r="B59" s="26" t="s">
        <v>5</v>
      </c>
      <c r="C59" s="27">
        <v>7</v>
      </c>
      <c r="D59" s="27">
        <f>C59</f>
        <v>7</v>
      </c>
      <c r="E59" s="38"/>
    </row>
    <row r="60" spans="1:5" ht="15">
      <c r="B60" s="28" t="s">
        <v>19</v>
      </c>
      <c r="C60" s="27">
        <f>SUM(C55:C59)</f>
        <v>34</v>
      </c>
      <c r="D60" s="29">
        <f>SUM(D55:D59)</f>
        <v>34</v>
      </c>
      <c r="E60" s="38"/>
    </row>
    <row r="61" spans="1:5">
      <c r="B61" s="1"/>
      <c r="C61" s="1"/>
      <c r="D61" s="1"/>
      <c r="E61" s="40"/>
    </row>
    <row r="64" spans="1:5" ht="15">
      <c r="B64" s="36"/>
      <c r="C64" s="36"/>
      <c r="D64" s="36"/>
    </row>
    <row r="65" spans="2:4" ht="15">
      <c r="B65" s="37"/>
      <c r="C65" s="38"/>
      <c r="D65" s="38"/>
    </row>
    <row r="66" spans="2:4" ht="15">
      <c r="B66" s="37"/>
      <c r="C66" s="38"/>
      <c r="D66" s="38"/>
    </row>
    <row r="67" spans="2:4" ht="15">
      <c r="B67" s="37"/>
      <c r="C67" s="38"/>
      <c r="D67" s="38"/>
    </row>
    <row r="68" spans="2:4" ht="15">
      <c r="B68" s="37"/>
      <c r="C68" s="38"/>
      <c r="D68" s="38"/>
    </row>
    <row r="69" spans="2:4" ht="15">
      <c r="B69" s="37"/>
      <c r="C69" s="38"/>
      <c r="D69" s="38"/>
    </row>
    <row r="70" spans="2:4" ht="15">
      <c r="B70" s="39"/>
      <c r="C70" s="38"/>
      <c r="D70" s="40"/>
    </row>
  </sheetData>
  <autoFilter ref="A2:H36"/>
  <mergeCells count="1">
    <mergeCell ref="A1:H1"/>
  </mergeCells>
  <pageMargins left="0.7" right="0.7" top="0.75" bottom="0.75" header="0.3" footer="0.3"/>
  <pageSetup paperSize="9" orientation="portrait"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H322"/>
  <sheetViews>
    <sheetView topLeftCell="A187" zoomScale="60" zoomScaleNormal="60" workbookViewId="0">
      <selection activeCell="F319" sqref="F319"/>
    </sheetView>
  </sheetViews>
  <sheetFormatPr defaultRowHeight="14.25"/>
  <cols>
    <col min="2" max="2" width="17.5" customWidth="1"/>
    <col min="3" max="3" width="12.625" customWidth="1"/>
    <col min="4" max="4" width="74.375" customWidth="1"/>
    <col min="5" max="5" width="34.5" customWidth="1"/>
    <col min="6" max="6" width="43.375" customWidth="1"/>
    <col min="7" max="7" width="33.125" customWidth="1"/>
    <col min="8" max="8" width="19.875" customWidth="1"/>
  </cols>
  <sheetData>
    <row r="1" spans="1:8" ht="15">
      <c r="A1" s="158" t="s">
        <v>512</v>
      </c>
      <c r="B1" s="159"/>
      <c r="C1" s="159"/>
      <c r="D1" s="159"/>
      <c r="E1" s="159"/>
      <c r="F1" s="159"/>
      <c r="G1" s="159"/>
      <c r="H1" s="160"/>
    </row>
    <row r="2" spans="1:8" ht="30.75" thickBot="1">
      <c r="A2" s="127" t="s">
        <v>0</v>
      </c>
      <c r="B2" s="127" t="s">
        <v>51</v>
      </c>
      <c r="C2" s="127" t="s">
        <v>1</v>
      </c>
      <c r="D2" s="127" t="s">
        <v>2</v>
      </c>
      <c r="E2" s="128" t="s">
        <v>47</v>
      </c>
      <c r="F2" s="127" t="s">
        <v>3</v>
      </c>
      <c r="G2" s="127" t="s">
        <v>53</v>
      </c>
      <c r="H2" s="127" t="s">
        <v>4</v>
      </c>
    </row>
    <row r="3" spans="1:8" ht="120.75" hidden="1" customHeight="1" thickBot="1">
      <c r="A3" s="123">
        <v>1</v>
      </c>
      <c r="B3" s="124">
        <v>46083</v>
      </c>
      <c r="C3" s="125" t="s">
        <v>5</v>
      </c>
      <c r="D3" s="126" t="s">
        <v>513</v>
      </c>
      <c r="E3" s="124">
        <f>B3</f>
        <v>46083</v>
      </c>
      <c r="F3" s="126" t="s">
        <v>514</v>
      </c>
      <c r="G3" s="126" t="s">
        <v>514</v>
      </c>
      <c r="H3" s="126" t="s">
        <v>12</v>
      </c>
    </row>
    <row r="4" spans="1:8" ht="123" hidden="1" customHeight="1" thickBot="1">
      <c r="A4" s="88">
        <v>2</v>
      </c>
      <c r="B4" s="91">
        <v>46083</v>
      </c>
      <c r="C4" s="92" t="s">
        <v>5</v>
      </c>
      <c r="D4" s="93" t="s">
        <v>515</v>
      </c>
      <c r="E4" s="91">
        <v>46083</v>
      </c>
      <c r="F4" s="93" t="s">
        <v>516</v>
      </c>
      <c r="G4" s="93" t="s">
        <v>516</v>
      </c>
      <c r="H4" s="94" t="s">
        <v>49</v>
      </c>
    </row>
    <row r="5" spans="1:8" ht="148.5" hidden="1" customHeight="1" thickBot="1">
      <c r="A5" s="89">
        <v>3</v>
      </c>
      <c r="B5" s="95">
        <v>46083</v>
      </c>
      <c r="C5" s="96" t="s">
        <v>5</v>
      </c>
      <c r="D5" s="97" t="s">
        <v>517</v>
      </c>
      <c r="E5" s="95">
        <v>46083</v>
      </c>
      <c r="F5" s="97" t="s">
        <v>514</v>
      </c>
      <c r="G5" s="97" t="s">
        <v>514</v>
      </c>
      <c r="H5" s="97" t="s">
        <v>12</v>
      </c>
    </row>
    <row r="6" spans="1:8" ht="29.25" hidden="1" thickBot="1">
      <c r="A6" s="88">
        <v>4</v>
      </c>
      <c r="B6" s="98">
        <v>46084</v>
      </c>
      <c r="C6" s="92" t="s">
        <v>5</v>
      </c>
      <c r="D6" s="93" t="s">
        <v>518</v>
      </c>
      <c r="E6" s="91">
        <v>46084</v>
      </c>
      <c r="F6" s="93" t="s">
        <v>519</v>
      </c>
      <c r="G6" s="93" t="s">
        <v>519</v>
      </c>
      <c r="H6" s="93" t="s">
        <v>14</v>
      </c>
    </row>
    <row r="7" spans="1:8" ht="15.75" hidden="1" thickBot="1">
      <c r="A7" s="89">
        <v>5</v>
      </c>
      <c r="B7" s="99">
        <v>46085</v>
      </c>
      <c r="C7" s="96" t="s">
        <v>5</v>
      </c>
      <c r="D7" s="97" t="s">
        <v>520</v>
      </c>
      <c r="E7" s="95">
        <v>46085</v>
      </c>
      <c r="F7" s="97" t="s">
        <v>521</v>
      </c>
      <c r="G7" s="97" t="s">
        <v>521</v>
      </c>
      <c r="H7" s="97" t="s">
        <v>12</v>
      </c>
    </row>
    <row r="8" spans="1:8" ht="15" hidden="1" thickBot="1">
      <c r="A8" s="87">
        <v>6</v>
      </c>
      <c r="B8" s="100"/>
      <c r="C8" s="92" t="s">
        <v>5</v>
      </c>
      <c r="D8" s="93" t="s">
        <v>522</v>
      </c>
      <c r="E8" s="91">
        <v>46085</v>
      </c>
      <c r="F8" s="93" t="s">
        <v>523</v>
      </c>
      <c r="G8" s="93" t="s">
        <v>523</v>
      </c>
      <c r="H8" s="93" t="s">
        <v>12</v>
      </c>
    </row>
    <row r="9" spans="1:8" ht="81.75" hidden="1" customHeight="1" thickBot="1">
      <c r="A9" s="88">
        <v>7</v>
      </c>
      <c r="B9" s="101"/>
      <c r="C9" s="96" t="s">
        <v>5</v>
      </c>
      <c r="D9" s="97" t="s">
        <v>524</v>
      </c>
      <c r="E9" s="95">
        <v>46085</v>
      </c>
      <c r="F9" s="97" t="s">
        <v>525</v>
      </c>
      <c r="G9" s="97" t="s">
        <v>525</v>
      </c>
      <c r="H9" s="97" t="s">
        <v>14</v>
      </c>
    </row>
    <row r="10" spans="1:8" ht="163.5" hidden="1" customHeight="1" thickBot="1">
      <c r="A10" s="89">
        <v>8</v>
      </c>
      <c r="B10" s="100"/>
      <c r="C10" s="92" t="s">
        <v>5</v>
      </c>
      <c r="D10" s="93" t="s">
        <v>526</v>
      </c>
      <c r="E10" s="91">
        <v>46085</v>
      </c>
      <c r="F10" s="93" t="s">
        <v>527</v>
      </c>
      <c r="G10" s="93" t="s">
        <v>527</v>
      </c>
      <c r="H10" s="93" t="s">
        <v>14</v>
      </c>
    </row>
    <row r="11" spans="1:8" ht="29.25" hidden="1" thickBot="1">
      <c r="A11" s="88">
        <v>9</v>
      </c>
      <c r="B11" s="101"/>
      <c r="C11" s="96" t="s">
        <v>5</v>
      </c>
      <c r="D11" s="97" t="s">
        <v>528</v>
      </c>
      <c r="E11" s="95">
        <v>46085</v>
      </c>
      <c r="F11" s="97" t="s">
        <v>529</v>
      </c>
      <c r="G11" s="97" t="s">
        <v>529</v>
      </c>
      <c r="H11" s="97" t="s">
        <v>12</v>
      </c>
    </row>
    <row r="12" spans="1:8" ht="72.75" hidden="1" customHeight="1" thickBot="1">
      <c r="A12" s="89">
        <v>10</v>
      </c>
      <c r="B12" s="100"/>
      <c r="C12" s="92" t="s">
        <v>5</v>
      </c>
      <c r="D12" s="93" t="s">
        <v>530</v>
      </c>
      <c r="E12" s="91">
        <v>46085</v>
      </c>
      <c r="F12" s="93" t="s">
        <v>529</v>
      </c>
      <c r="G12" s="93" t="s">
        <v>529</v>
      </c>
      <c r="H12" s="93" t="s">
        <v>12</v>
      </c>
    </row>
    <row r="13" spans="1:8" ht="117.75" hidden="1" customHeight="1" thickBot="1">
      <c r="A13" s="87">
        <v>11</v>
      </c>
      <c r="B13" s="101"/>
      <c r="C13" s="96" t="s">
        <v>5</v>
      </c>
      <c r="D13" s="97" t="s">
        <v>531</v>
      </c>
      <c r="E13" s="95">
        <v>46085</v>
      </c>
      <c r="F13" s="97" t="s">
        <v>532</v>
      </c>
      <c r="G13" s="97" t="s">
        <v>532</v>
      </c>
      <c r="H13" s="97" t="s">
        <v>12</v>
      </c>
    </row>
    <row r="14" spans="1:8" ht="43.5" hidden="1" thickBot="1">
      <c r="A14" s="88">
        <v>12</v>
      </c>
      <c r="B14" s="100"/>
      <c r="C14" s="92" t="s">
        <v>5</v>
      </c>
      <c r="D14" s="93" t="s">
        <v>533</v>
      </c>
      <c r="E14" s="91">
        <v>46085</v>
      </c>
      <c r="F14" s="93" t="s">
        <v>534</v>
      </c>
      <c r="G14" s="93" t="s">
        <v>534</v>
      </c>
      <c r="H14" s="93" t="s">
        <v>12</v>
      </c>
    </row>
    <row r="15" spans="1:8" ht="15" hidden="1" thickBot="1">
      <c r="A15" s="89">
        <v>13</v>
      </c>
      <c r="B15" s="101"/>
      <c r="C15" s="96" t="s">
        <v>5</v>
      </c>
      <c r="D15" s="97" t="s">
        <v>535</v>
      </c>
      <c r="E15" s="95">
        <v>46085</v>
      </c>
      <c r="F15" s="97" t="s">
        <v>536</v>
      </c>
      <c r="G15" s="97" t="s">
        <v>536</v>
      </c>
      <c r="H15" s="97" t="s">
        <v>12</v>
      </c>
    </row>
    <row r="16" spans="1:8" ht="43.5" hidden="1" thickBot="1">
      <c r="A16" s="88">
        <v>14</v>
      </c>
      <c r="B16" s="100"/>
      <c r="C16" s="92" t="s">
        <v>5</v>
      </c>
      <c r="D16" s="93" t="s">
        <v>537</v>
      </c>
      <c r="E16" s="91">
        <v>46085</v>
      </c>
      <c r="F16" s="93" t="s">
        <v>534</v>
      </c>
      <c r="G16" s="93" t="s">
        <v>534</v>
      </c>
      <c r="H16" s="93" t="s">
        <v>12</v>
      </c>
    </row>
    <row r="17" spans="1:8" ht="15" hidden="1" thickBot="1">
      <c r="A17" s="89">
        <v>15</v>
      </c>
      <c r="B17" s="101"/>
      <c r="C17" s="96" t="s">
        <v>5</v>
      </c>
      <c r="D17" s="97" t="s">
        <v>538</v>
      </c>
      <c r="E17" s="95">
        <v>46085</v>
      </c>
      <c r="F17" s="97" t="s">
        <v>539</v>
      </c>
      <c r="G17" s="97" t="s">
        <v>539</v>
      </c>
      <c r="H17" s="97" t="s">
        <v>12</v>
      </c>
    </row>
    <row r="18" spans="1:8" ht="43.5" hidden="1" thickBot="1">
      <c r="A18" s="87">
        <v>16</v>
      </c>
      <c r="B18" s="100"/>
      <c r="C18" s="92" t="s">
        <v>5</v>
      </c>
      <c r="D18" s="93" t="s">
        <v>540</v>
      </c>
      <c r="E18" s="93" t="s">
        <v>541</v>
      </c>
      <c r="F18" s="93" t="s">
        <v>542</v>
      </c>
      <c r="G18" s="93" t="s">
        <v>542</v>
      </c>
      <c r="H18" s="93" t="s">
        <v>12</v>
      </c>
    </row>
    <row r="19" spans="1:8" ht="15" hidden="1" thickBot="1">
      <c r="A19" s="88">
        <v>17</v>
      </c>
      <c r="B19" s="101"/>
      <c r="C19" s="96" t="s">
        <v>5</v>
      </c>
      <c r="D19" s="97" t="s">
        <v>543</v>
      </c>
      <c r="E19" s="95">
        <v>46085</v>
      </c>
      <c r="F19" s="97" t="s">
        <v>544</v>
      </c>
      <c r="G19" s="97" t="s">
        <v>544</v>
      </c>
      <c r="H19" s="97" t="s">
        <v>12</v>
      </c>
    </row>
    <row r="20" spans="1:8" ht="57.75" hidden="1" thickBot="1">
      <c r="A20" s="89">
        <v>18</v>
      </c>
      <c r="B20" s="100"/>
      <c r="C20" s="92" t="s">
        <v>5</v>
      </c>
      <c r="D20" s="93" t="s">
        <v>545</v>
      </c>
      <c r="E20" s="91">
        <v>46085</v>
      </c>
      <c r="F20" s="93" t="s">
        <v>546</v>
      </c>
      <c r="G20" s="93" t="s">
        <v>546</v>
      </c>
      <c r="H20" s="93" t="s">
        <v>12</v>
      </c>
    </row>
    <row r="21" spans="1:8" ht="162.75" hidden="1" customHeight="1" thickBot="1">
      <c r="A21" s="88">
        <v>19</v>
      </c>
      <c r="B21" s="101"/>
      <c r="C21" s="96" t="s">
        <v>5</v>
      </c>
      <c r="D21" s="97" t="s">
        <v>547</v>
      </c>
      <c r="E21" s="95">
        <v>46085</v>
      </c>
      <c r="F21" s="97" t="s">
        <v>548</v>
      </c>
      <c r="G21" s="97" t="s">
        <v>548</v>
      </c>
      <c r="H21" s="97" t="s">
        <v>12</v>
      </c>
    </row>
    <row r="22" spans="1:8" ht="29.25" hidden="1" thickBot="1">
      <c r="A22" s="89">
        <v>20</v>
      </c>
      <c r="B22" s="100"/>
      <c r="C22" s="92" t="s">
        <v>5</v>
      </c>
      <c r="D22" s="93" t="s">
        <v>549</v>
      </c>
      <c r="E22" s="91">
        <v>46085</v>
      </c>
      <c r="F22" s="93" t="s">
        <v>550</v>
      </c>
      <c r="G22" s="93" t="s">
        <v>550</v>
      </c>
      <c r="H22" s="93" t="s">
        <v>12</v>
      </c>
    </row>
    <row r="23" spans="1:8" ht="29.25" hidden="1" thickBot="1">
      <c r="A23" s="87">
        <v>21</v>
      </c>
      <c r="B23" s="101"/>
      <c r="C23" s="96" t="s">
        <v>5</v>
      </c>
      <c r="D23" s="97" t="s">
        <v>551</v>
      </c>
      <c r="E23" s="95">
        <v>46085</v>
      </c>
      <c r="F23" s="97" t="s">
        <v>552</v>
      </c>
      <c r="G23" s="97" t="s">
        <v>552</v>
      </c>
      <c r="H23" s="97" t="s">
        <v>12</v>
      </c>
    </row>
    <row r="24" spans="1:8" ht="29.25" hidden="1" thickBot="1">
      <c r="A24" s="88">
        <v>22</v>
      </c>
      <c r="B24" s="100"/>
      <c r="C24" s="92" t="s">
        <v>5</v>
      </c>
      <c r="D24" s="93" t="s">
        <v>553</v>
      </c>
      <c r="E24" s="91">
        <v>46085</v>
      </c>
      <c r="F24" s="93" t="s">
        <v>554</v>
      </c>
      <c r="G24" s="93" t="s">
        <v>554</v>
      </c>
      <c r="H24" s="93" t="s">
        <v>12</v>
      </c>
    </row>
    <row r="25" spans="1:8" ht="15" hidden="1" thickBot="1">
      <c r="A25" s="89">
        <v>23</v>
      </c>
      <c r="B25" s="101"/>
      <c r="C25" s="96" t="s">
        <v>5</v>
      </c>
      <c r="D25" s="97" t="s">
        <v>555</v>
      </c>
      <c r="E25" s="95">
        <v>46085</v>
      </c>
      <c r="F25" s="97" t="s">
        <v>556</v>
      </c>
      <c r="G25" s="97" t="s">
        <v>556</v>
      </c>
      <c r="H25" s="97" t="s">
        <v>12</v>
      </c>
    </row>
    <row r="26" spans="1:8" ht="29.25" hidden="1" thickBot="1">
      <c r="A26" s="88">
        <v>24</v>
      </c>
      <c r="B26" s="100"/>
      <c r="C26" s="92" t="s">
        <v>5</v>
      </c>
      <c r="D26" s="93" t="s">
        <v>557</v>
      </c>
      <c r="E26" s="91">
        <v>46085</v>
      </c>
      <c r="F26" s="93" t="s">
        <v>558</v>
      </c>
      <c r="G26" s="93" t="s">
        <v>558</v>
      </c>
      <c r="H26" s="93" t="s">
        <v>12</v>
      </c>
    </row>
    <row r="27" spans="1:8" ht="15" hidden="1" thickBot="1">
      <c r="A27" s="89">
        <v>25</v>
      </c>
      <c r="B27" s="101"/>
      <c r="C27" s="96" t="s">
        <v>5</v>
      </c>
      <c r="D27" s="97" t="s">
        <v>559</v>
      </c>
      <c r="E27" s="95">
        <v>46085</v>
      </c>
      <c r="F27" s="97" t="s">
        <v>560</v>
      </c>
      <c r="G27" s="97" t="s">
        <v>560</v>
      </c>
      <c r="H27" s="97" t="s">
        <v>12</v>
      </c>
    </row>
    <row r="28" spans="1:8" ht="43.5" hidden="1" thickBot="1">
      <c r="A28" s="87">
        <v>26</v>
      </c>
      <c r="B28" s="100"/>
      <c r="C28" s="92" t="s">
        <v>5</v>
      </c>
      <c r="D28" s="93" t="s">
        <v>561</v>
      </c>
      <c r="E28" s="91">
        <v>46085</v>
      </c>
      <c r="F28" s="93" t="s">
        <v>562</v>
      </c>
      <c r="G28" s="93" t="s">
        <v>562</v>
      </c>
      <c r="H28" s="93" t="s">
        <v>12</v>
      </c>
    </row>
    <row r="29" spans="1:8" ht="15" hidden="1" thickBot="1">
      <c r="A29" s="88">
        <v>27</v>
      </c>
      <c r="B29" s="101"/>
      <c r="C29" s="97" t="s">
        <v>5</v>
      </c>
      <c r="D29" s="97" t="s">
        <v>563</v>
      </c>
      <c r="E29" s="95">
        <v>46085</v>
      </c>
      <c r="F29" s="97" t="s">
        <v>564</v>
      </c>
      <c r="G29" s="97" t="s">
        <v>564</v>
      </c>
      <c r="H29" s="97" t="s">
        <v>12</v>
      </c>
    </row>
    <row r="30" spans="1:8" ht="15" hidden="1" thickBot="1">
      <c r="A30" s="89">
        <v>28</v>
      </c>
      <c r="B30" s="100"/>
      <c r="C30" s="93" t="s">
        <v>5</v>
      </c>
      <c r="D30" s="93" t="s">
        <v>565</v>
      </c>
      <c r="E30" s="91">
        <v>46085</v>
      </c>
      <c r="F30" s="93" t="s">
        <v>566</v>
      </c>
      <c r="G30" s="93" t="s">
        <v>566</v>
      </c>
      <c r="H30" s="93" t="s">
        <v>12</v>
      </c>
    </row>
    <row r="31" spans="1:8" ht="29.25" hidden="1" thickBot="1">
      <c r="A31" s="88">
        <v>29</v>
      </c>
      <c r="B31" s="101"/>
      <c r="C31" s="97" t="s">
        <v>5</v>
      </c>
      <c r="D31" s="97" t="s">
        <v>567</v>
      </c>
      <c r="E31" s="95">
        <v>46085</v>
      </c>
      <c r="F31" s="97" t="s">
        <v>568</v>
      </c>
      <c r="G31" s="97" t="s">
        <v>568</v>
      </c>
      <c r="H31" s="97" t="s">
        <v>12</v>
      </c>
    </row>
    <row r="32" spans="1:8" ht="57.75" hidden="1" thickBot="1">
      <c r="A32" s="89">
        <v>30</v>
      </c>
      <c r="B32" s="100"/>
      <c r="C32" s="93" t="s">
        <v>5</v>
      </c>
      <c r="D32" s="93" t="s">
        <v>569</v>
      </c>
      <c r="E32" s="91">
        <v>46085</v>
      </c>
      <c r="F32" s="93" t="s">
        <v>570</v>
      </c>
      <c r="G32" s="93" t="s">
        <v>570</v>
      </c>
      <c r="H32" s="93" t="s">
        <v>12</v>
      </c>
    </row>
    <row r="33" spans="1:8" ht="29.25" hidden="1" thickBot="1">
      <c r="A33" s="87">
        <v>31</v>
      </c>
      <c r="B33" s="101"/>
      <c r="C33" s="97" t="s">
        <v>5</v>
      </c>
      <c r="D33" s="97" t="s">
        <v>571</v>
      </c>
      <c r="E33" s="95">
        <v>46085</v>
      </c>
      <c r="F33" s="97" t="s">
        <v>572</v>
      </c>
      <c r="G33" s="97" t="s">
        <v>572</v>
      </c>
      <c r="H33" s="97" t="s">
        <v>12</v>
      </c>
    </row>
    <row r="34" spans="1:8" ht="29.25" hidden="1" thickBot="1">
      <c r="A34" s="88">
        <v>32</v>
      </c>
      <c r="B34" s="91">
        <v>46086</v>
      </c>
      <c r="C34" s="93" t="s">
        <v>5</v>
      </c>
      <c r="D34" s="93" t="s">
        <v>573</v>
      </c>
      <c r="E34" s="91">
        <v>46086</v>
      </c>
      <c r="F34" s="93" t="s">
        <v>574</v>
      </c>
      <c r="G34" s="93" t="s">
        <v>574</v>
      </c>
      <c r="H34" s="93" t="s">
        <v>12</v>
      </c>
    </row>
    <row r="35" spans="1:8" ht="86.25" hidden="1" thickBot="1">
      <c r="A35" s="89">
        <v>33</v>
      </c>
      <c r="B35" s="101"/>
      <c r="C35" s="97" t="s">
        <v>5</v>
      </c>
      <c r="D35" s="97" t="s">
        <v>575</v>
      </c>
      <c r="E35" s="95">
        <v>46086</v>
      </c>
      <c r="F35" s="97" t="s">
        <v>576</v>
      </c>
      <c r="G35" s="97" t="s">
        <v>576</v>
      </c>
      <c r="H35" s="97" t="s">
        <v>12</v>
      </c>
    </row>
    <row r="36" spans="1:8" ht="29.25" hidden="1" thickBot="1">
      <c r="A36" s="88">
        <v>34</v>
      </c>
      <c r="B36" s="91">
        <v>46088</v>
      </c>
      <c r="C36" s="93" t="s">
        <v>5</v>
      </c>
      <c r="D36" s="93" t="s">
        <v>577</v>
      </c>
      <c r="E36" s="91">
        <v>46088</v>
      </c>
      <c r="F36" s="93" t="s">
        <v>578</v>
      </c>
      <c r="G36" s="93" t="s">
        <v>578</v>
      </c>
      <c r="H36" s="102" t="s">
        <v>12</v>
      </c>
    </row>
    <row r="37" spans="1:8" ht="43.5" hidden="1" thickBot="1">
      <c r="A37" s="89">
        <v>35</v>
      </c>
      <c r="B37" s="101"/>
      <c r="C37" s="97" t="s">
        <v>5</v>
      </c>
      <c r="D37" s="97" t="s">
        <v>579</v>
      </c>
      <c r="E37" s="95">
        <v>46088</v>
      </c>
      <c r="F37" s="97" t="s">
        <v>580</v>
      </c>
      <c r="G37" s="97" t="s">
        <v>580</v>
      </c>
      <c r="H37" s="103" t="s">
        <v>12</v>
      </c>
    </row>
    <row r="38" spans="1:8" ht="29.25" hidden="1" thickBot="1">
      <c r="A38" s="87">
        <v>36</v>
      </c>
      <c r="B38" s="100"/>
      <c r="C38" s="93" t="s">
        <v>5</v>
      </c>
      <c r="D38" s="93" t="s">
        <v>581</v>
      </c>
      <c r="E38" s="91">
        <v>46088</v>
      </c>
      <c r="F38" s="93" t="s">
        <v>582</v>
      </c>
      <c r="G38" s="93" t="s">
        <v>582</v>
      </c>
      <c r="H38" s="102" t="s">
        <v>12</v>
      </c>
    </row>
    <row r="39" spans="1:8" ht="15" hidden="1" thickBot="1">
      <c r="A39" s="88">
        <v>37</v>
      </c>
      <c r="B39" s="101"/>
      <c r="C39" s="97" t="s">
        <v>5</v>
      </c>
      <c r="D39" s="97" t="s">
        <v>583</v>
      </c>
      <c r="E39" s="95">
        <v>46088</v>
      </c>
      <c r="F39" s="97" t="s">
        <v>584</v>
      </c>
      <c r="G39" s="97" t="s">
        <v>584</v>
      </c>
      <c r="H39" s="103" t="s">
        <v>12</v>
      </c>
    </row>
    <row r="40" spans="1:8" ht="43.5" hidden="1" thickBot="1">
      <c r="A40" s="89">
        <v>38</v>
      </c>
      <c r="B40" s="100"/>
      <c r="C40" s="93" t="s">
        <v>5</v>
      </c>
      <c r="D40" s="93" t="s">
        <v>585</v>
      </c>
      <c r="E40" s="91">
        <v>46088</v>
      </c>
      <c r="F40" s="93" t="s">
        <v>586</v>
      </c>
      <c r="G40" s="93" t="s">
        <v>586</v>
      </c>
      <c r="H40" s="93" t="s">
        <v>12</v>
      </c>
    </row>
    <row r="41" spans="1:8" ht="29.25" hidden="1" thickBot="1">
      <c r="A41" s="88">
        <v>39</v>
      </c>
      <c r="B41" s="101"/>
      <c r="C41" s="97" t="s">
        <v>5</v>
      </c>
      <c r="D41" s="97" t="s">
        <v>587</v>
      </c>
      <c r="E41" s="95">
        <v>46088</v>
      </c>
      <c r="F41" s="97" t="s">
        <v>588</v>
      </c>
      <c r="G41" s="97" t="s">
        <v>588</v>
      </c>
      <c r="H41" s="97" t="s">
        <v>12</v>
      </c>
    </row>
    <row r="42" spans="1:8" ht="29.25" hidden="1" thickBot="1">
      <c r="A42" s="89">
        <v>40</v>
      </c>
      <c r="B42" s="100"/>
      <c r="C42" s="93" t="s">
        <v>5</v>
      </c>
      <c r="D42" s="93" t="s">
        <v>589</v>
      </c>
      <c r="E42" s="91">
        <v>46088</v>
      </c>
      <c r="F42" s="93" t="s">
        <v>590</v>
      </c>
      <c r="G42" s="93" t="s">
        <v>590</v>
      </c>
      <c r="H42" s="93" t="s">
        <v>12</v>
      </c>
    </row>
    <row r="43" spans="1:8" ht="29.25" hidden="1" thickBot="1">
      <c r="A43" s="87">
        <v>41</v>
      </c>
      <c r="B43" s="101"/>
      <c r="C43" s="97" t="s">
        <v>5</v>
      </c>
      <c r="D43" s="97" t="s">
        <v>591</v>
      </c>
      <c r="E43" s="95">
        <v>46088</v>
      </c>
      <c r="F43" s="97" t="s">
        <v>592</v>
      </c>
      <c r="G43" s="97" t="s">
        <v>592</v>
      </c>
      <c r="H43" s="97" t="s">
        <v>12</v>
      </c>
    </row>
    <row r="44" spans="1:8" ht="29.25" hidden="1" thickBot="1">
      <c r="A44" s="88">
        <v>42</v>
      </c>
      <c r="B44" s="100"/>
      <c r="C44" s="93" t="s">
        <v>5</v>
      </c>
      <c r="D44" s="93" t="s">
        <v>593</v>
      </c>
      <c r="E44" s="91">
        <v>46088</v>
      </c>
      <c r="F44" s="93" t="s">
        <v>594</v>
      </c>
      <c r="G44" s="93" t="s">
        <v>594</v>
      </c>
      <c r="H44" s="93" t="s">
        <v>12</v>
      </c>
    </row>
    <row r="45" spans="1:8" ht="29.25" hidden="1" thickBot="1">
      <c r="A45" s="89">
        <v>43</v>
      </c>
      <c r="B45" s="101"/>
      <c r="C45" s="97" t="s">
        <v>5</v>
      </c>
      <c r="D45" s="97" t="s">
        <v>595</v>
      </c>
      <c r="E45" s="95">
        <v>46088</v>
      </c>
      <c r="F45" s="97" t="s">
        <v>596</v>
      </c>
      <c r="G45" s="97" t="s">
        <v>532</v>
      </c>
      <c r="H45" s="97" t="s">
        <v>12</v>
      </c>
    </row>
    <row r="46" spans="1:8" ht="29.25" hidden="1" thickBot="1">
      <c r="A46" s="88">
        <v>44</v>
      </c>
      <c r="B46" s="100"/>
      <c r="C46" s="93" t="s">
        <v>5</v>
      </c>
      <c r="D46" s="93" t="s">
        <v>597</v>
      </c>
      <c r="E46" s="91">
        <v>46088</v>
      </c>
      <c r="F46" s="93" t="s">
        <v>598</v>
      </c>
      <c r="G46" s="93" t="s">
        <v>598</v>
      </c>
      <c r="H46" s="93" t="s">
        <v>12</v>
      </c>
    </row>
    <row r="47" spans="1:8" ht="43.5" hidden="1" thickBot="1">
      <c r="A47" s="89">
        <v>45</v>
      </c>
      <c r="B47" s="101"/>
      <c r="C47" s="97" t="s">
        <v>5</v>
      </c>
      <c r="D47" s="97" t="s">
        <v>599</v>
      </c>
      <c r="E47" s="95">
        <v>46088</v>
      </c>
      <c r="F47" s="97" t="s">
        <v>600</v>
      </c>
      <c r="G47" s="97" t="s">
        <v>600</v>
      </c>
      <c r="H47" s="97" t="s">
        <v>12</v>
      </c>
    </row>
    <row r="48" spans="1:8" ht="72" hidden="1" thickBot="1">
      <c r="A48" s="87">
        <v>46</v>
      </c>
      <c r="B48" s="100"/>
      <c r="C48" s="93" t="s">
        <v>5</v>
      </c>
      <c r="D48" s="93" t="s">
        <v>601</v>
      </c>
      <c r="E48" s="91">
        <v>46088</v>
      </c>
      <c r="F48" s="93" t="s">
        <v>602</v>
      </c>
      <c r="G48" s="93" t="s">
        <v>602</v>
      </c>
      <c r="H48" s="93" t="s">
        <v>12</v>
      </c>
    </row>
    <row r="49" spans="1:8" ht="57.75" hidden="1" thickBot="1">
      <c r="A49" s="88">
        <v>47</v>
      </c>
      <c r="B49" s="101"/>
      <c r="C49" s="97" t="s">
        <v>5</v>
      </c>
      <c r="D49" s="97" t="s">
        <v>603</v>
      </c>
      <c r="E49" s="95">
        <v>46088</v>
      </c>
      <c r="F49" s="97" t="s">
        <v>604</v>
      </c>
      <c r="G49" s="97" t="s">
        <v>604</v>
      </c>
      <c r="H49" s="97" t="s">
        <v>12</v>
      </c>
    </row>
    <row r="50" spans="1:8" ht="72" hidden="1" thickBot="1">
      <c r="A50" s="89">
        <v>48</v>
      </c>
      <c r="B50" s="100"/>
      <c r="C50" s="93" t="s">
        <v>5</v>
      </c>
      <c r="D50" s="93" t="s">
        <v>605</v>
      </c>
      <c r="E50" s="91">
        <v>46088</v>
      </c>
      <c r="F50" s="93" t="s">
        <v>606</v>
      </c>
      <c r="G50" s="93" t="s">
        <v>606</v>
      </c>
      <c r="H50" s="93" t="s">
        <v>12</v>
      </c>
    </row>
    <row r="51" spans="1:8" ht="43.5" thickBot="1">
      <c r="A51" s="88">
        <v>49</v>
      </c>
      <c r="B51" s="95">
        <v>46090</v>
      </c>
      <c r="C51" s="97" t="s">
        <v>5</v>
      </c>
      <c r="D51" s="97" t="s">
        <v>607</v>
      </c>
      <c r="E51" s="95">
        <v>46090</v>
      </c>
      <c r="F51" s="97" t="s">
        <v>608</v>
      </c>
      <c r="G51" s="97" t="s">
        <v>608</v>
      </c>
      <c r="H51" s="97" t="s">
        <v>50</v>
      </c>
    </row>
    <row r="52" spans="1:8" ht="15" thickBot="1">
      <c r="A52" s="89">
        <v>50</v>
      </c>
      <c r="B52" s="100"/>
      <c r="C52" s="93" t="s">
        <v>5</v>
      </c>
      <c r="D52" s="93" t="s">
        <v>609</v>
      </c>
      <c r="E52" s="91">
        <v>46090</v>
      </c>
      <c r="F52" s="93" t="s">
        <v>610</v>
      </c>
      <c r="G52" s="93" t="s">
        <v>610</v>
      </c>
      <c r="H52" s="93" t="s">
        <v>50</v>
      </c>
    </row>
    <row r="53" spans="1:8" ht="15" hidden="1" thickBot="1">
      <c r="A53" s="87">
        <v>51</v>
      </c>
      <c r="B53" s="95">
        <v>46091</v>
      </c>
      <c r="C53" s="97" t="s">
        <v>5</v>
      </c>
      <c r="D53" s="97" t="s">
        <v>611</v>
      </c>
      <c r="E53" s="95">
        <v>46091</v>
      </c>
      <c r="F53" s="97" t="s">
        <v>612</v>
      </c>
      <c r="G53" s="97" t="s">
        <v>612</v>
      </c>
      <c r="H53" s="97" t="s">
        <v>12</v>
      </c>
    </row>
    <row r="54" spans="1:8" ht="29.25" hidden="1" thickBot="1">
      <c r="A54" s="88">
        <v>52</v>
      </c>
      <c r="B54" s="100"/>
      <c r="C54" s="93" t="s">
        <v>5</v>
      </c>
      <c r="D54" s="93" t="s">
        <v>613</v>
      </c>
      <c r="E54" s="91">
        <v>46091</v>
      </c>
      <c r="F54" s="93" t="s">
        <v>614</v>
      </c>
      <c r="G54" s="93" t="s">
        <v>614</v>
      </c>
      <c r="H54" s="93" t="s">
        <v>12</v>
      </c>
    </row>
    <row r="55" spans="1:8" ht="15" hidden="1" thickBot="1">
      <c r="A55" s="89">
        <v>53</v>
      </c>
      <c r="B55" s="101"/>
      <c r="C55" s="97" t="s">
        <v>5</v>
      </c>
      <c r="D55" s="97" t="s">
        <v>615</v>
      </c>
      <c r="E55" s="95">
        <v>46091</v>
      </c>
      <c r="F55" s="97" t="s">
        <v>616</v>
      </c>
      <c r="G55" s="101"/>
      <c r="H55" s="97" t="s">
        <v>12</v>
      </c>
    </row>
    <row r="56" spans="1:8" ht="29.25" hidden="1" thickBot="1">
      <c r="A56" s="88">
        <v>54</v>
      </c>
      <c r="B56" s="100"/>
      <c r="C56" s="93" t="s">
        <v>5</v>
      </c>
      <c r="D56" s="93" t="s">
        <v>617</v>
      </c>
      <c r="E56" s="91">
        <v>46091</v>
      </c>
      <c r="F56" s="93" t="s">
        <v>618</v>
      </c>
      <c r="G56" s="93" t="s">
        <v>618</v>
      </c>
      <c r="H56" s="93" t="s">
        <v>12</v>
      </c>
    </row>
    <row r="57" spans="1:8" ht="15" hidden="1" thickBot="1">
      <c r="A57" s="89">
        <v>55</v>
      </c>
      <c r="B57" s="101"/>
      <c r="C57" s="101"/>
      <c r="D57" s="101"/>
      <c r="E57" s="101"/>
      <c r="F57" s="101"/>
      <c r="G57" s="101"/>
      <c r="H57" s="101"/>
    </row>
    <row r="58" spans="1:8" ht="43.5" hidden="1" thickBot="1">
      <c r="A58" s="87">
        <v>56</v>
      </c>
      <c r="B58" s="100"/>
      <c r="C58" s="93" t="s">
        <v>5</v>
      </c>
      <c r="D58" s="93" t="s">
        <v>619</v>
      </c>
      <c r="E58" s="91">
        <v>46091</v>
      </c>
      <c r="F58" s="93" t="s">
        <v>620</v>
      </c>
      <c r="G58" s="93" t="s">
        <v>620</v>
      </c>
      <c r="H58" s="93" t="s">
        <v>12</v>
      </c>
    </row>
    <row r="59" spans="1:8" ht="29.25" hidden="1" thickBot="1">
      <c r="A59" s="88">
        <v>57</v>
      </c>
      <c r="B59" s="101"/>
      <c r="C59" s="97" t="s">
        <v>5</v>
      </c>
      <c r="D59" s="97" t="s">
        <v>621</v>
      </c>
      <c r="E59" s="95">
        <v>46091</v>
      </c>
      <c r="F59" s="97" t="s">
        <v>622</v>
      </c>
      <c r="G59" s="97" t="s">
        <v>622</v>
      </c>
      <c r="H59" s="97" t="s">
        <v>12</v>
      </c>
    </row>
    <row r="60" spans="1:8" ht="15" hidden="1" thickBot="1">
      <c r="A60" s="89">
        <v>58</v>
      </c>
      <c r="B60" s="100"/>
      <c r="C60" s="93" t="s">
        <v>5</v>
      </c>
      <c r="D60" s="93" t="s">
        <v>623</v>
      </c>
      <c r="E60" s="91">
        <v>46091</v>
      </c>
      <c r="F60" s="93" t="s">
        <v>624</v>
      </c>
      <c r="G60" s="93" t="s">
        <v>624</v>
      </c>
      <c r="H60" s="93" t="s">
        <v>12</v>
      </c>
    </row>
    <row r="61" spans="1:8" ht="72" hidden="1" thickBot="1">
      <c r="A61" s="88">
        <v>59</v>
      </c>
      <c r="B61" s="101"/>
      <c r="C61" s="97" t="s">
        <v>5</v>
      </c>
      <c r="D61" s="97" t="s">
        <v>625</v>
      </c>
      <c r="E61" s="95">
        <v>46091</v>
      </c>
      <c r="F61" s="97" t="s">
        <v>626</v>
      </c>
      <c r="G61" s="97" t="s">
        <v>626</v>
      </c>
      <c r="H61" s="97" t="s">
        <v>12</v>
      </c>
    </row>
    <row r="62" spans="1:8" ht="100.5" hidden="1" thickBot="1">
      <c r="A62" s="89">
        <v>60</v>
      </c>
      <c r="B62" s="100"/>
      <c r="C62" s="93" t="s">
        <v>5</v>
      </c>
      <c r="D62" s="93" t="s">
        <v>627</v>
      </c>
      <c r="E62" s="91">
        <v>46091</v>
      </c>
      <c r="F62" s="93" t="s">
        <v>628</v>
      </c>
      <c r="G62" s="93" t="s">
        <v>628</v>
      </c>
      <c r="H62" s="93" t="s">
        <v>12</v>
      </c>
    </row>
    <row r="63" spans="1:8" ht="57.75" hidden="1" thickBot="1">
      <c r="A63" s="87">
        <v>61</v>
      </c>
      <c r="B63" s="101"/>
      <c r="C63" s="97" t="s">
        <v>5</v>
      </c>
      <c r="D63" s="97" t="s">
        <v>629</v>
      </c>
      <c r="E63" s="95">
        <v>46091</v>
      </c>
      <c r="F63" s="97" t="s">
        <v>630</v>
      </c>
      <c r="G63" s="97" t="s">
        <v>630</v>
      </c>
      <c r="H63" s="97" t="s">
        <v>12</v>
      </c>
    </row>
    <row r="64" spans="1:8" ht="43.5" hidden="1" thickBot="1">
      <c r="A64" s="88">
        <v>62</v>
      </c>
      <c r="B64" s="100"/>
      <c r="C64" s="93" t="s">
        <v>5</v>
      </c>
      <c r="D64" s="93" t="s">
        <v>631</v>
      </c>
      <c r="E64" s="91">
        <v>46091</v>
      </c>
      <c r="F64" s="93" t="s">
        <v>632</v>
      </c>
      <c r="G64" s="93" t="s">
        <v>632</v>
      </c>
      <c r="H64" s="93" t="s">
        <v>12</v>
      </c>
    </row>
    <row r="65" spans="1:8" ht="15" hidden="1" thickBot="1">
      <c r="A65" s="89">
        <v>63</v>
      </c>
      <c r="B65" s="101"/>
      <c r="C65" s="97" t="s">
        <v>5</v>
      </c>
      <c r="D65" s="97" t="s">
        <v>633</v>
      </c>
      <c r="E65" s="95">
        <v>46091</v>
      </c>
      <c r="F65" s="97" t="s">
        <v>634</v>
      </c>
      <c r="G65" s="97" t="s">
        <v>634</v>
      </c>
      <c r="H65" s="97" t="s">
        <v>12</v>
      </c>
    </row>
    <row r="66" spans="1:8" ht="43.5" hidden="1" thickBot="1">
      <c r="A66" s="88">
        <v>64</v>
      </c>
      <c r="B66" s="100"/>
      <c r="C66" s="93" t="s">
        <v>5</v>
      </c>
      <c r="D66" s="93" t="s">
        <v>635</v>
      </c>
      <c r="E66" s="91">
        <v>46091</v>
      </c>
      <c r="F66" s="93" t="s">
        <v>636</v>
      </c>
      <c r="G66" s="93" t="s">
        <v>636</v>
      </c>
      <c r="H66" s="93" t="s">
        <v>12</v>
      </c>
    </row>
    <row r="67" spans="1:8" ht="15" hidden="1" thickBot="1">
      <c r="A67" s="89">
        <v>65</v>
      </c>
      <c r="B67" s="101"/>
      <c r="C67" s="97" t="s">
        <v>5</v>
      </c>
      <c r="D67" s="97" t="s">
        <v>637</v>
      </c>
      <c r="E67" s="95">
        <v>46091</v>
      </c>
      <c r="F67" s="97" t="s">
        <v>638</v>
      </c>
      <c r="G67" s="97" t="s">
        <v>638</v>
      </c>
      <c r="H67" s="97" t="s">
        <v>12</v>
      </c>
    </row>
    <row r="68" spans="1:8" ht="57.75" hidden="1" thickBot="1">
      <c r="A68" s="87">
        <v>66</v>
      </c>
      <c r="B68" s="100"/>
      <c r="C68" s="93" t="s">
        <v>5</v>
      </c>
      <c r="D68" s="93" t="s">
        <v>639</v>
      </c>
      <c r="E68" s="91">
        <v>46091</v>
      </c>
      <c r="F68" s="93" t="s">
        <v>640</v>
      </c>
      <c r="G68" s="93" t="s">
        <v>640</v>
      </c>
      <c r="H68" s="93" t="s">
        <v>12</v>
      </c>
    </row>
    <row r="69" spans="1:8" ht="15" hidden="1" thickBot="1">
      <c r="A69" s="88">
        <v>67</v>
      </c>
      <c r="B69" s="95">
        <v>46092</v>
      </c>
      <c r="C69" s="97" t="s">
        <v>5</v>
      </c>
      <c r="D69" s="97" t="s">
        <v>641</v>
      </c>
      <c r="E69" s="95">
        <v>46092</v>
      </c>
      <c r="F69" s="97" t="s">
        <v>642</v>
      </c>
      <c r="G69" s="97" t="s">
        <v>642</v>
      </c>
      <c r="H69" s="97" t="s">
        <v>12</v>
      </c>
    </row>
    <row r="70" spans="1:8" ht="15" hidden="1" thickBot="1">
      <c r="A70" s="89">
        <v>68</v>
      </c>
      <c r="B70" s="100"/>
      <c r="C70" s="93" t="s">
        <v>5</v>
      </c>
      <c r="D70" s="93" t="s">
        <v>643</v>
      </c>
      <c r="E70" s="91">
        <v>46092</v>
      </c>
      <c r="F70" s="93" t="s">
        <v>644</v>
      </c>
      <c r="G70" s="93" t="s">
        <v>645</v>
      </c>
      <c r="H70" s="93" t="s">
        <v>12</v>
      </c>
    </row>
    <row r="71" spans="1:8" ht="15" hidden="1" thickBot="1">
      <c r="A71" s="88">
        <v>69</v>
      </c>
      <c r="B71" s="101"/>
      <c r="C71" s="97" t="s">
        <v>5</v>
      </c>
      <c r="D71" s="97" t="s">
        <v>646</v>
      </c>
      <c r="E71" s="95">
        <v>46092</v>
      </c>
      <c r="F71" s="97" t="s">
        <v>647</v>
      </c>
      <c r="G71" s="97" t="s">
        <v>647</v>
      </c>
      <c r="H71" s="97" t="s">
        <v>12</v>
      </c>
    </row>
    <row r="72" spans="1:8" ht="29.25" hidden="1" thickBot="1">
      <c r="A72" s="89">
        <v>70</v>
      </c>
      <c r="B72" s="100"/>
      <c r="C72" s="93" t="s">
        <v>5</v>
      </c>
      <c r="D72" s="93" t="s">
        <v>648</v>
      </c>
      <c r="E72" s="91">
        <v>46092</v>
      </c>
      <c r="F72" s="93" t="s">
        <v>649</v>
      </c>
      <c r="G72" s="93" t="s">
        <v>649</v>
      </c>
      <c r="H72" s="93" t="s">
        <v>12</v>
      </c>
    </row>
    <row r="73" spans="1:8" ht="43.5" hidden="1" thickBot="1">
      <c r="A73" s="87">
        <v>71</v>
      </c>
      <c r="B73" s="101"/>
      <c r="C73" s="97" t="s">
        <v>5</v>
      </c>
      <c r="D73" s="97" t="s">
        <v>650</v>
      </c>
      <c r="E73" s="95">
        <v>46092</v>
      </c>
      <c r="F73" s="97" t="s">
        <v>651</v>
      </c>
      <c r="G73" s="97" t="s">
        <v>651</v>
      </c>
      <c r="H73" s="97" t="s">
        <v>12</v>
      </c>
    </row>
    <row r="74" spans="1:8" ht="15" hidden="1" thickBot="1">
      <c r="A74" s="88">
        <v>72</v>
      </c>
      <c r="B74" s="100"/>
      <c r="C74" s="93" t="s">
        <v>5</v>
      </c>
      <c r="D74" s="93" t="s">
        <v>652</v>
      </c>
      <c r="E74" s="91">
        <v>46092</v>
      </c>
      <c r="F74" s="93" t="s">
        <v>653</v>
      </c>
      <c r="G74" s="93" t="s">
        <v>653</v>
      </c>
      <c r="H74" s="93" t="s">
        <v>12</v>
      </c>
    </row>
    <row r="75" spans="1:8" ht="29.25" hidden="1" thickBot="1">
      <c r="A75" s="89">
        <v>73</v>
      </c>
      <c r="B75" s="101"/>
      <c r="C75" s="97" t="s">
        <v>5</v>
      </c>
      <c r="D75" s="97" t="s">
        <v>654</v>
      </c>
      <c r="E75" s="95">
        <v>46092</v>
      </c>
      <c r="F75" s="97" t="s">
        <v>655</v>
      </c>
      <c r="G75" s="97" t="s">
        <v>655</v>
      </c>
      <c r="H75" s="97" t="s">
        <v>12</v>
      </c>
    </row>
    <row r="76" spans="1:8" ht="15" hidden="1" thickBot="1">
      <c r="A76" s="88">
        <v>74</v>
      </c>
      <c r="B76" s="100"/>
      <c r="C76" s="93" t="s">
        <v>5</v>
      </c>
      <c r="D76" s="93" t="s">
        <v>656</v>
      </c>
      <c r="E76" s="91">
        <v>46092</v>
      </c>
      <c r="F76" s="93" t="s">
        <v>657</v>
      </c>
      <c r="G76" s="93" t="s">
        <v>657</v>
      </c>
      <c r="H76" s="93" t="s">
        <v>12</v>
      </c>
    </row>
    <row r="77" spans="1:8" ht="15" hidden="1" thickBot="1">
      <c r="A77" s="89">
        <v>75</v>
      </c>
      <c r="B77" s="101"/>
      <c r="C77" s="97" t="s">
        <v>5</v>
      </c>
      <c r="D77" s="97" t="s">
        <v>658</v>
      </c>
      <c r="E77" s="95">
        <v>46092</v>
      </c>
      <c r="F77" s="97" t="s">
        <v>659</v>
      </c>
      <c r="G77" s="97" t="s">
        <v>659</v>
      </c>
      <c r="H77" s="97" t="s">
        <v>12</v>
      </c>
    </row>
    <row r="78" spans="1:8" ht="15" hidden="1" thickBot="1">
      <c r="A78" s="87">
        <v>76</v>
      </c>
      <c r="B78" s="100"/>
      <c r="C78" s="93" t="s">
        <v>5</v>
      </c>
      <c r="D78" s="93" t="s">
        <v>660</v>
      </c>
      <c r="E78" s="91">
        <v>46092</v>
      </c>
      <c r="F78" s="93" t="s">
        <v>661</v>
      </c>
      <c r="G78" s="93" t="s">
        <v>661</v>
      </c>
      <c r="H78" s="93" t="s">
        <v>12</v>
      </c>
    </row>
    <row r="79" spans="1:8" ht="15" hidden="1" thickBot="1">
      <c r="A79" s="88">
        <v>77</v>
      </c>
      <c r="B79" s="101"/>
      <c r="C79" s="97" t="s">
        <v>5</v>
      </c>
      <c r="D79" s="97" t="s">
        <v>662</v>
      </c>
      <c r="E79" s="95">
        <v>46092</v>
      </c>
      <c r="F79" s="97" t="s">
        <v>663</v>
      </c>
      <c r="G79" s="97" t="s">
        <v>663</v>
      </c>
      <c r="H79" s="97" t="s">
        <v>12</v>
      </c>
    </row>
    <row r="80" spans="1:8" ht="43.5" hidden="1" thickBot="1">
      <c r="A80" s="89">
        <v>78</v>
      </c>
      <c r="B80" s="100"/>
      <c r="C80" s="93" t="s">
        <v>5</v>
      </c>
      <c r="D80" s="93" t="s">
        <v>664</v>
      </c>
      <c r="E80" s="91">
        <v>46092</v>
      </c>
      <c r="F80" s="93" t="s">
        <v>665</v>
      </c>
      <c r="G80" s="93" t="s">
        <v>665</v>
      </c>
      <c r="H80" s="93" t="s">
        <v>12</v>
      </c>
    </row>
    <row r="81" spans="1:8" ht="15" hidden="1" thickBot="1">
      <c r="A81" s="88">
        <v>79</v>
      </c>
      <c r="B81" s="101"/>
      <c r="C81" s="97" t="s">
        <v>5</v>
      </c>
      <c r="D81" s="97" t="s">
        <v>666</v>
      </c>
      <c r="E81" s="95">
        <v>46092</v>
      </c>
      <c r="F81" s="97" t="s">
        <v>667</v>
      </c>
      <c r="G81" s="97" t="s">
        <v>667</v>
      </c>
      <c r="H81" s="97" t="s">
        <v>12</v>
      </c>
    </row>
    <row r="82" spans="1:8" ht="15" hidden="1" thickBot="1">
      <c r="A82" s="89">
        <v>80</v>
      </c>
      <c r="B82" s="100"/>
      <c r="C82" s="93" t="s">
        <v>5</v>
      </c>
      <c r="D82" s="93" t="s">
        <v>668</v>
      </c>
      <c r="E82" s="91">
        <v>46092</v>
      </c>
      <c r="F82" s="93" t="s">
        <v>669</v>
      </c>
      <c r="G82" s="93" t="s">
        <v>669</v>
      </c>
      <c r="H82" s="93" t="s">
        <v>12</v>
      </c>
    </row>
    <row r="83" spans="1:8" ht="15" hidden="1" thickBot="1">
      <c r="A83" s="87">
        <v>81</v>
      </c>
      <c r="B83" s="101"/>
      <c r="C83" s="97" t="s">
        <v>5</v>
      </c>
      <c r="D83" s="97" t="s">
        <v>670</v>
      </c>
      <c r="E83" s="95">
        <v>46092</v>
      </c>
      <c r="F83" s="97" t="s">
        <v>671</v>
      </c>
      <c r="G83" s="97" t="s">
        <v>671</v>
      </c>
      <c r="H83" s="97" t="s">
        <v>12</v>
      </c>
    </row>
    <row r="84" spans="1:8" ht="15" hidden="1" thickBot="1">
      <c r="A84" s="88">
        <v>82</v>
      </c>
      <c r="B84" s="100"/>
      <c r="C84" s="93" t="s">
        <v>5</v>
      </c>
      <c r="D84" s="93" t="s">
        <v>672</v>
      </c>
      <c r="E84" s="91">
        <v>46092</v>
      </c>
      <c r="F84" s="93" t="s">
        <v>673</v>
      </c>
      <c r="G84" s="93" t="s">
        <v>673</v>
      </c>
      <c r="H84" s="93" t="s">
        <v>12</v>
      </c>
    </row>
    <row r="85" spans="1:8" ht="29.25" hidden="1" thickBot="1">
      <c r="A85" s="89">
        <v>83</v>
      </c>
      <c r="B85" s="101"/>
      <c r="C85" s="97" t="s">
        <v>5</v>
      </c>
      <c r="D85" s="97" t="s">
        <v>674</v>
      </c>
      <c r="E85" s="95">
        <v>46092</v>
      </c>
      <c r="F85" s="97" t="s">
        <v>675</v>
      </c>
      <c r="G85" s="97" t="s">
        <v>675</v>
      </c>
      <c r="H85" s="97" t="s">
        <v>12</v>
      </c>
    </row>
    <row r="86" spans="1:8" ht="15" hidden="1" thickBot="1">
      <c r="A86" s="88">
        <v>84</v>
      </c>
      <c r="B86" s="100"/>
      <c r="C86" s="93" t="s">
        <v>5</v>
      </c>
      <c r="D86" s="93" t="s">
        <v>676</v>
      </c>
      <c r="E86" s="91">
        <v>46092</v>
      </c>
      <c r="F86" s="93" t="s">
        <v>677</v>
      </c>
      <c r="G86" s="93" t="s">
        <v>677</v>
      </c>
      <c r="H86" s="93" t="s">
        <v>12</v>
      </c>
    </row>
    <row r="87" spans="1:8" ht="15" hidden="1" thickBot="1">
      <c r="A87" s="89">
        <v>85</v>
      </c>
      <c r="B87" s="101"/>
      <c r="C87" s="97" t="s">
        <v>5</v>
      </c>
      <c r="D87" s="97" t="s">
        <v>678</v>
      </c>
      <c r="E87" s="95">
        <v>46092</v>
      </c>
      <c r="F87" s="97" t="s">
        <v>679</v>
      </c>
      <c r="G87" s="97" t="s">
        <v>679</v>
      </c>
      <c r="H87" s="97" t="s">
        <v>12</v>
      </c>
    </row>
    <row r="88" spans="1:8" ht="15" hidden="1" thickBot="1">
      <c r="A88" s="87">
        <v>86</v>
      </c>
      <c r="B88" s="100"/>
      <c r="C88" s="93" t="s">
        <v>5</v>
      </c>
      <c r="D88" s="93" t="s">
        <v>680</v>
      </c>
      <c r="E88" s="91">
        <v>46092</v>
      </c>
      <c r="F88" s="93" t="s">
        <v>681</v>
      </c>
      <c r="G88" s="93" t="s">
        <v>681</v>
      </c>
      <c r="H88" s="93" t="s">
        <v>12</v>
      </c>
    </row>
    <row r="89" spans="1:8" ht="15" hidden="1" thickBot="1">
      <c r="A89" s="88">
        <v>87</v>
      </c>
      <c r="B89" s="101"/>
      <c r="C89" s="97" t="s">
        <v>5</v>
      </c>
      <c r="D89" s="97" t="s">
        <v>682</v>
      </c>
      <c r="E89" s="95">
        <v>46092</v>
      </c>
      <c r="F89" s="97" t="s">
        <v>683</v>
      </c>
      <c r="G89" s="97" t="s">
        <v>683</v>
      </c>
      <c r="H89" s="97" t="s">
        <v>12</v>
      </c>
    </row>
    <row r="90" spans="1:8" ht="15" thickBot="1">
      <c r="A90" s="89">
        <v>88</v>
      </c>
      <c r="B90" s="91">
        <v>46093</v>
      </c>
      <c r="C90" s="93" t="s">
        <v>5</v>
      </c>
      <c r="D90" s="93" t="s">
        <v>684</v>
      </c>
      <c r="E90" s="91">
        <v>46093</v>
      </c>
      <c r="F90" s="93" t="s">
        <v>685</v>
      </c>
      <c r="G90" s="93" t="s">
        <v>685</v>
      </c>
      <c r="H90" s="93" t="s">
        <v>50</v>
      </c>
    </row>
    <row r="91" spans="1:8" ht="29.25" thickBot="1">
      <c r="A91" s="88">
        <v>89</v>
      </c>
      <c r="B91" s="101"/>
      <c r="C91" s="97" t="s">
        <v>5</v>
      </c>
      <c r="D91" s="97" t="s">
        <v>686</v>
      </c>
      <c r="E91" s="95">
        <v>46093</v>
      </c>
      <c r="F91" s="97" t="s">
        <v>687</v>
      </c>
      <c r="G91" s="97" t="s">
        <v>687</v>
      </c>
      <c r="H91" s="97" t="s">
        <v>50</v>
      </c>
    </row>
    <row r="92" spans="1:8" ht="43.5" thickBot="1">
      <c r="A92" s="89">
        <v>90</v>
      </c>
      <c r="B92" s="100"/>
      <c r="C92" s="93" t="s">
        <v>5</v>
      </c>
      <c r="D92" s="93" t="s">
        <v>688</v>
      </c>
      <c r="E92" s="91">
        <v>46093</v>
      </c>
      <c r="F92" s="93" t="s">
        <v>689</v>
      </c>
      <c r="G92" s="93" t="s">
        <v>689</v>
      </c>
      <c r="H92" s="93" t="s">
        <v>50</v>
      </c>
    </row>
    <row r="93" spans="1:8" ht="143.25" thickBot="1">
      <c r="A93" s="87">
        <v>91</v>
      </c>
      <c r="B93" s="101"/>
      <c r="C93" s="97" t="s">
        <v>5</v>
      </c>
      <c r="D93" s="97" t="s">
        <v>504</v>
      </c>
      <c r="E93" s="95">
        <v>46093</v>
      </c>
      <c r="F93" s="97" t="s">
        <v>505</v>
      </c>
      <c r="G93" s="97" t="s">
        <v>505</v>
      </c>
      <c r="H93" s="97" t="s">
        <v>50</v>
      </c>
    </row>
    <row r="94" spans="1:8" ht="15" hidden="1" thickBot="1">
      <c r="A94" s="88">
        <v>92</v>
      </c>
      <c r="B94" s="100"/>
      <c r="C94" s="93" t="s">
        <v>5</v>
      </c>
      <c r="D94" s="93" t="s">
        <v>690</v>
      </c>
      <c r="E94" s="91">
        <v>46093</v>
      </c>
      <c r="F94" s="93" t="s">
        <v>691</v>
      </c>
      <c r="G94" s="93" t="s">
        <v>691</v>
      </c>
      <c r="H94" s="93" t="s">
        <v>12</v>
      </c>
    </row>
    <row r="95" spans="1:8" ht="29.25" hidden="1" thickBot="1">
      <c r="A95" s="89">
        <v>93</v>
      </c>
      <c r="B95" s="101"/>
      <c r="C95" s="97" t="s">
        <v>5</v>
      </c>
      <c r="D95" s="97" t="s">
        <v>692</v>
      </c>
      <c r="E95" s="95">
        <v>46093</v>
      </c>
      <c r="F95" s="97" t="s">
        <v>693</v>
      </c>
      <c r="G95" s="97" t="s">
        <v>693</v>
      </c>
      <c r="H95" s="97" t="s">
        <v>12</v>
      </c>
    </row>
    <row r="96" spans="1:8" ht="15" hidden="1" thickBot="1">
      <c r="A96" s="88">
        <v>94</v>
      </c>
      <c r="B96" s="100"/>
      <c r="C96" s="93" t="s">
        <v>5</v>
      </c>
      <c r="D96" s="93" t="s">
        <v>694</v>
      </c>
      <c r="E96" s="91">
        <v>46093</v>
      </c>
      <c r="F96" s="93" t="s">
        <v>695</v>
      </c>
      <c r="G96" s="93" t="s">
        <v>695</v>
      </c>
      <c r="H96" s="93" t="s">
        <v>12</v>
      </c>
    </row>
    <row r="97" spans="1:8" ht="15" hidden="1" thickBot="1">
      <c r="A97" s="89">
        <v>95</v>
      </c>
      <c r="B97" s="101"/>
      <c r="C97" s="97" t="s">
        <v>5</v>
      </c>
      <c r="D97" s="97" t="s">
        <v>696</v>
      </c>
      <c r="E97" s="95">
        <v>46093</v>
      </c>
      <c r="F97" s="97" t="s">
        <v>673</v>
      </c>
      <c r="G97" s="97" t="s">
        <v>673</v>
      </c>
      <c r="H97" s="97" t="s">
        <v>12</v>
      </c>
    </row>
    <row r="98" spans="1:8" ht="15" hidden="1" thickBot="1">
      <c r="A98" s="87">
        <v>96</v>
      </c>
      <c r="B98" s="100"/>
      <c r="C98" s="93" t="s">
        <v>5</v>
      </c>
      <c r="D98" s="93" t="s">
        <v>697</v>
      </c>
      <c r="E98" s="91">
        <v>46093</v>
      </c>
      <c r="F98" s="93" t="s">
        <v>698</v>
      </c>
      <c r="G98" s="93" t="s">
        <v>698</v>
      </c>
      <c r="H98" s="93" t="s">
        <v>12</v>
      </c>
    </row>
    <row r="99" spans="1:8" ht="129" hidden="1" thickBot="1">
      <c r="A99" s="88">
        <v>97</v>
      </c>
      <c r="B99" s="101"/>
      <c r="C99" s="97" t="s">
        <v>5</v>
      </c>
      <c r="D99" s="97" t="s">
        <v>699</v>
      </c>
      <c r="E99" s="95">
        <v>46093</v>
      </c>
      <c r="F99" s="97" t="s">
        <v>700</v>
      </c>
      <c r="G99" s="97" t="s">
        <v>700</v>
      </c>
      <c r="H99" s="97" t="s">
        <v>12</v>
      </c>
    </row>
    <row r="100" spans="1:8" ht="29.25" hidden="1" thickBot="1">
      <c r="A100" s="89">
        <v>98</v>
      </c>
      <c r="B100" s="100"/>
      <c r="C100" s="93" t="s">
        <v>5</v>
      </c>
      <c r="D100" s="93" t="s">
        <v>701</v>
      </c>
      <c r="E100" s="91">
        <v>46093</v>
      </c>
      <c r="F100" s="93" t="s">
        <v>702</v>
      </c>
      <c r="G100" s="93" t="s">
        <v>702</v>
      </c>
      <c r="H100" s="93" t="s">
        <v>12</v>
      </c>
    </row>
    <row r="101" spans="1:8" ht="129" hidden="1" thickBot="1">
      <c r="A101" s="88">
        <v>99</v>
      </c>
      <c r="B101" s="101"/>
      <c r="C101" s="97" t="s">
        <v>5</v>
      </c>
      <c r="D101" s="97" t="s">
        <v>703</v>
      </c>
      <c r="E101" s="95">
        <v>46093</v>
      </c>
      <c r="F101" s="97" t="s">
        <v>700</v>
      </c>
      <c r="G101" s="97" t="s">
        <v>700</v>
      </c>
      <c r="H101" s="97" t="s">
        <v>12</v>
      </c>
    </row>
    <row r="102" spans="1:8" ht="15" hidden="1" thickBot="1">
      <c r="A102" s="89">
        <v>100</v>
      </c>
      <c r="B102" s="100"/>
      <c r="C102" s="93" t="s">
        <v>5</v>
      </c>
      <c r="D102" s="93" t="s">
        <v>704</v>
      </c>
      <c r="E102" s="91">
        <v>46093</v>
      </c>
      <c r="F102" s="93" t="s">
        <v>705</v>
      </c>
      <c r="G102" s="93" t="s">
        <v>705</v>
      </c>
      <c r="H102" s="93" t="s">
        <v>12</v>
      </c>
    </row>
    <row r="103" spans="1:8" ht="129" hidden="1" thickBot="1">
      <c r="A103" s="87">
        <v>101</v>
      </c>
      <c r="B103" s="101"/>
      <c r="C103" s="97" t="s">
        <v>5</v>
      </c>
      <c r="D103" s="97" t="s">
        <v>706</v>
      </c>
      <c r="E103" s="101"/>
      <c r="F103" s="97" t="s">
        <v>700</v>
      </c>
      <c r="G103" s="97" t="s">
        <v>700</v>
      </c>
      <c r="H103" s="97" t="s">
        <v>12</v>
      </c>
    </row>
    <row r="104" spans="1:8" ht="129" hidden="1" thickBot="1">
      <c r="A104" s="88">
        <v>102</v>
      </c>
      <c r="B104" s="100"/>
      <c r="C104" s="93" t="s">
        <v>5</v>
      </c>
      <c r="D104" s="93" t="s">
        <v>707</v>
      </c>
      <c r="E104" s="100"/>
      <c r="F104" s="93" t="s">
        <v>700</v>
      </c>
      <c r="G104" s="93" t="s">
        <v>700</v>
      </c>
      <c r="H104" s="93" t="s">
        <v>12</v>
      </c>
    </row>
    <row r="105" spans="1:8" ht="43.5" hidden="1" thickBot="1">
      <c r="A105" s="89">
        <v>103</v>
      </c>
      <c r="B105" s="101"/>
      <c r="C105" s="97" t="s">
        <v>5</v>
      </c>
      <c r="D105" s="97" t="s">
        <v>708</v>
      </c>
      <c r="E105" s="101"/>
      <c r="F105" s="97" t="s">
        <v>709</v>
      </c>
      <c r="G105" s="97" t="s">
        <v>709</v>
      </c>
      <c r="H105" s="97" t="s">
        <v>12</v>
      </c>
    </row>
    <row r="106" spans="1:8" ht="43.5" hidden="1" thickBot="1">
      <c r="A106" s="88">
        <v>104</v>
      </c>
      <c r="B106" s="100"/>
      <c r="C106" s="93" t="s">
        <v>5</v>
      </c>
      <c r="D106" s="93" t="s">
        <v>710</v>
      </c>
      <c r="E106" s="100"/>
      <c r="F106" s="104" t="s">
        <v>711</v>
      </c>
      <c r="G106" s="93" t="s">
        <v>711</v>
      </c>
      <c r="H106" s="93" t="s">
        <v>12</v>
      </c>
    </row>
    <row r="107" spans="1:8" ht="29.25" hidden="1" thickBot="1">
      <c r="A107" s="89">
        <v>105</v>
      </c>
      <c r="B107" s="101"/>
      <c r="C107" s="97" t="s">
        <v>5</v>
      </c>
      <c r="D107" s="97" t="s">
        <v>712</v>
      </c>
      <c r="E107" s="101"/>
      <c r="F107" s="97" t="s">
        <v>713</v>
      </c>
      <c r="G107" s="97" t="s">
        <v>713</v>
      </c>
      <c r="H107" s="97" t="s">
        <v>12</v>
      </c>
    </row>
    <row r="108" spans="1:8" ht="29.25" thickBot="1">
      <c r="A108" s="87">
        <v>106</v>
      </c>
      <c r="B108" s="91">
        <v>46094</v>
      </c>
      <c r="C108" s="93" t="s">
        <v>5</v>
      </c>
      <c r="D108" s="93" t="s">
        <v>714</v>
      </c>
      <c r="E108" s="93" t="s">
        <v>715</v>
      </c>
      <c r="F108" s="93" t="s">
        <v>716</v>
      </c>
      <c r="G108" s="93" t="s">
        <v>716</v>
      </c>
      <c r="H108" s="93" t="s">
        <v>50</v>
      </c>
    </row>
    <row r="109" spans="1:8" ht="15" thickBot="1">
      <c r="A109" s="88">
        <v>107</v>
      </c>
      <c r="B109" s="101"/>
      <c r="C109" s="97" t="s">
        <v>5</v>
      </c>
      <c r="D109" s="97" t="s">
        <v>717</v>
      </c>
      <c r="E109" s="101"/>
      <c r="F109" s="97" t="s">
        <v>718</v>
      </c>
      <c r="G109" s="97" t="s">
        <v>718</v>
      </c>
      <c r="H109" s="97" t="s">
        <v>50</v>
      </c>
    </row>
    <row r="110" spans="1:8" ht="29.25" thickBot="1">
      <c r="A110" s="89">
        <v>108</v>
      </c>
      <c r="B110" s="100"/>
      <c r="C110" s="93" t="s">
        <v>5</v>
      </c>
      <c r="D110" s="93" t="s">
        <v>719</v>
      </c>
      <c r="E110" s="100"/>
      <c r="F110" s="93" t="s">
        <v>720</v>
      </c>
      <c r="G110" s="93" t="s">
        <v>720</v>
      </c>
      <c r="H110" s="93" t="s">
        <v>50</v>
      </c>
    </row>
    <row r="111" spans="1:8" ht="29.25" thickBot="1">
      <c r="A111" s="88">
        <v>109</v>
      </c>
      <c r="B111" s="101"/>
      <c r="C111" s="97" t="s">
        <v>5</v>
      </c>
      <c r="D111" s="97" t="s">
        <v>721</v>
      </c>
      <c r="E111" s="101"/>
      <c r="F111" s="97" t="s">
        <v>722</v>
      </c>
      <c r="G111" s="97" t="s">
        <v>722</v>
      </c>
      <c r="H111" s="97" t="s">
        <v>50</v>
      </c>
    </row>
    <row r="112" spans="1:8" ht="15" thickBot="1">
      <c r="A112" s="89">
        <v>110</v>
      </c>
      <c r="B112" s="100"/>
      <c r="C112" s="93" t="s">
        <v>5</v>
      </c>
      <c r="D112" s="93" t="s">
        <v>723</v>
      </c>
      <c r="E112" s="100"/>
      <c r="F112" s="93" t="s">
        <v>724</v>
      </c>
      <c r="G112" s="93" t="s">
        <v>724</v>
      </c>
      <c r="H112" s="93" t="s">
        <v>50</v>
      </c>
    </row>
    <row r="113" spans="1:8" ht="29.25" thickBot="1">
      <c r="A113" s="87">
        <v>111</v>
      </c>
      <c r="B113" s="101"/>
      <c r="C113" s="97" t="s">
        <v>5</v>
      </c>
      <c r="D113" s="97" t="s">
        <v>725</v>
      </c>
      <c r="E113" s="101"/>
      <c r="F113" s="97" t="s">
        <v>726</v>
      </c>
      <c r="G113" s="97" t="s">
        <v>726</v>
      </c>
      <c r="H113" s="97" t="s">
        <v>50</v>
      </c>
    </row>
    <row r="114" spans="1:8" ht="43.5" thickBot="1">
      <c r="A114" s="88">
        <v>112</v>
      </c>
      <c r="B114" s="100"/>
      <c r="C114" s="93" t="s">
        <v>5</v>
      </c>
      <c r="D114" s="93" t="s">
        <v>727</v>
      </c>
      <c r="E114" s="100"/>
      <c r="F114" s="93" t="s">
        <v>728</v>
      </c>
      <c r="G114" s="93" t="s">
        <v>728</v>
      </c>
      <c r="H114" s="93" t="s">
        <v>50</v>
      </c>
    </row>
    <row r="115" spans="1:8" ht="15" thickBot="1">
      <c r="A115" s="89">
        <v>113</v>
      </c>
      <c r="B115" s="101"/>
      <c r="C115" s="97" t="s">
        <v>5</v>
      </c>
      <c r="D115" s="97" t="s">
        <v>729</v>
      </c>
      <c r="E115" s="101"/>
      <c r="F115" s="97" t="s">
        <v>610</v>
      </c>
      <c r="G115" s="97" t="s">
        <v>610</v>
      </c>
      <c r="H115" s="97" t="s">
        <v>50</v>
      </c>
    </row>
    <row r="116" spans="1:8" ht="57.75" thickBot="1">
      <c r="A116" s="88">
        <v>114</v>
      </c>
      <c r="B116" s="100"/>
      <c r="C116" s="93" t="s">
        <v>5</v>
      </c>
      <c r="D116" s="93" t="s">
        <v>730</v>
      </c>
      <c r="E116" s="100"/>
      <c r="F116" s="93" t="s">
        <v>731</v>
      </c>
      <c r="G116" s="93" t="s">
        <v>731</v>
      </c>
      <c r="H116" s="93" t="s">
        <v>50</v>
      </c>
    </row>
    <row r="117" spans="1:8" ht="15" thickBot="1">
      <c r="A117" s="89">
        <v>115</v>
      </c>
      <c r="B117" s="101"/>
      <c r="C117" s="97" t="s">
        <v>5</v>
      </c>
      <c r="D117" s="97" t="s">
        <v>732</v>
      </c>
      <c r="E117" s="101"/>
      <c r="F117" s="97" t="s">
        <v>733</v>
      </c>
      <c r="G117" s="97" t="s">
        <v>733</v>
      </c>
      <c r="H117" s="97" t="s">
        <v>50</v>
      </c>
    </row>
    <row r="118" spans="1:8" ht="15" thickBot="1">
      <c r="A118" s="87">
        <v>116</v>
      </c>
      <c r="B118" s="100"/>
      <c r="C118" s="93" t="s">
        <v>5</v>
      </c>
      <c r="D118" s="93" t="s">
        <v>734</v>
      </c>
      <c r="E118" s="100"/>
      <c r="F118" s="93" t="s">
        <v>735</v>
      </c>
      <c r="G118" s="93" t="s">
        <v>735</v>
      </c>
      <c r="H118" s="93" t="s">
        <v>50</v>
      </c>
    </row>
    <row r="119" spans="1:8" ht="15" thickBot="1">
      <c r="A119" s="88">
        <v>117</v>
      </c>
      <c r="B119" s="101"/>
      <c r="C119" s="97" t="s">
        <v>5</v>
      </c>
      <c r="D119" s="97" t="s">
        <v>736</v>
      </c>
      <c r="E119" s="101"/>
      <c r="F119" s="97" t="s">
        <v>610</v>
      </c>
      <c r="G119" s="97" t="s">
        <v>610</v>
      </c>
      <c r="H119" s="97" t="s">
        <v>50</v>
      </c>
    </row>
    <row r="120" spans="1:8" ht="43.5" thickBot="1">
      <c r="A120" s="89">
        <v>118</v>
      </c>
      <c r="B120" s="100"/>
      <c r="C120" s="93" t="s">
        <v>5</v>
      </c>
      <c r="D120" s="93" t="s">
        <v>737</v>
      </c>
      <c r="E120" s="100"/>
      <c r="F120" s="93" t="s">
        <v>738</v>
      </c>
      <c r="G120" s="93" t="s">
        <v>738</v>
      </c>
      <c r="H120" s="93" t="s">
        <v>50</v>
      </c>
    </row>
    <row r="121" spans="1:8" ht="15" thickBot="1">
      <c r="A121" s="88">
        <v>119</v>
      </c>
      <c r="B121" s="101"/>
      <c r="C121" s="97" t="s">
        <v>5</v>
      </c>
      <c r="D121" s="97" t="s">
        <v>739</v>
      </c>
      <c r="E121" s="101"/>
      <c r="F121" s="97" t="s">
        <v>740</v>
      </c>
      <c r="G121" s="97" t="s">
        <v>740</v>
      </c>
      <c r="H121" s="97" t="s">
        <v>50</v>
      </c>
    </row>
    <row r="122" spans="1:8" ht="43.5" thickBot="1">
      <c r="A122" s="89">
        <v>120</v>
      </c>
      <c r="B122" s="100"/>
      <c r="C122" s="93" t="s">
        <v>5</v>
      </c>
      <c r="D122" s="93" t="s">
        <v>741</v>
      </c>
      <c r="E122" s="100"/>
      <c r="F122" s="93" t="s">
        <v>742</v>
      </c>
      <c r="G122" s="93" t="s">
        <v>742</v>
      </c>
      <c r="H122" s="93" t="s">
        <v>50</v>
      </c>
    </row>
    <row r="123" spans="1:8" ht="29.25" thickBot="1">
      <c r="A123" s="87">
        <v>121</v>
      </c>
      <c r="B123" s="101"/>
      <c r="C123" s="97" t="s">
        <v>5</v>
      </c>
      <c r="D123" s="97" t="s">
        <v>743</v>
      </c>
      <c r="E123" s="101"/>
      <c r="F123" s="97" t="s">
        <v>744</v>
      </c>
      <c r="G123" s="97" t="s">
        <v>744</v>
      </c>
      <c r="H123" s="97" t="s">
        <v>50</v>
      </c>
    </row>
    <row r="124" spans="1:8" ht="86.25" thickBot="1">
      <c r="A124" s="88">
        <v>122</v>
      </c>
      <c r="B124" s="100"/>
      <c r="C124" s="93" t="s">
        <v>5</v>
      </c>
      <c r="D124" s="93" t="s">
        <v>745</v>
      </c>
      <c r="E124" s="100"/>
      <c r="F124" s="93" t="s">
        <v>746</v>
      </c>
      <c r="G124" s="93" t="s">
        <v>746</v>
      </c>
      <c r="H124" s="93" t="s">
        <v>50</v>
      </c>
    </row>
    <row r="125" spans="1:8" ht="29.25" hidden="1" thickBot="1">
      <c r="A125" s="89">
        <v>123</v>
      </c>
      <c r="B125" s="95">
        <v>46095</v>
      </c>
      <c r="C125" s="97" t="s">
        <v>5</v>
      </c>
      <c r="D125" s="97" t="s">
        <v>747</v>
      </c>
      <c r="E125" s="95">
        <v>46095</v>
      </c>
      <c r="F125" s="97" t="s">
        <v>748</v>
      </c>
      <c r="G125" s="97" t="s">
        <v>748</v>
      </c>
      <c r="H125" s="97" t="s">
        <v>12</v>
      </c>
    </row>
    <row r="126" spans="1:8" ht="86.25" hidden="1" thickBot="1">
      <c r="A126" s="88">
        <v>124</v>
      </c>
      <c r="B126" s="100"/>
      <c r="C126" s="93" t="s">
        <v>5</v>
      </c>
      <c r="D126" s="93" t="s">
        <v>749</v>
      </c>
      <c r="E126" s="100"/>
      <c r="F126" s="93" t="s">
        <v>750</v>
      </c>
      <c r="G126" s="93" t="s">
        <v>750</v>
      </c>
      <c r="H126" s="93" t="s">
        <v>12</v>
      </c>
    </row>
    <row r="127" spans="1:8" ht="58.5" hidden="1" customHeight="1" thickBot="1">
      <c r="A127" s="89">
        <v>125</v>
      </c>
      <c r="B127" s="101"/>
      <c r="C127" s="97" t="s">
        <v>5</v>
      </c>
      <c r="D127" s="97" t="s">
        <v>751</v>
      </c>
      <c r="E127" s="101"/>
      <c r="F127" s="97" t="s">
        <v>752</v>
      </c>
      <c r="G127" s="97" t="s">
        <v>753</v>
      </c>
      <c r="H127" s="97" t="s">
        <v>12</v>
      </c>
    </row>
    <row r="128" spans="1:8" ht="168" hidden="1" customHeight="1" thickBot="1">
      <c r="A128" s="87">
        <v>126</v>
      </c>
      <c r="B128" s="100"/>
      <c r="C128" s="93" t="s">
        <v>5</v>
      </c>
      <c r="D128" s="93" t="s">
        <v>754</v>
      </c>
      <c r="E128" s="100"/>
      <c r="F128" s="93" t="s">
        <v>755</v>
      </c>
      <c r="G128" s="93" t="s">
        <v>755</v>
      </c>
      <c r="H128" s="93" t="s">
        <v>12</v>
      </c>
    </row>
    <row r="129" spans="1:8" ht="57.75" hidden="1" thickBot="1">
      <c r="A129" s="88">
        <v>127</v>
      </c>
      <c r="B129" s="101"/>
      <c r="C129" s="97" t="s">
        <v>5</v>
      </c>
      <c r="D129" s="97" t="s">
        <v>756</v>
      </c>
      <c r="E129" s="101"/>
      <c r="F129" s="97" t="s">
        <v>757</v>
      </c>
      <c r="G129" s="97" t="s">
        <v>757</v>
      </c>
      <c r="H129" s="97" t="s">
        <v>12</v>
      </c>
    </row>
    <row r="130" spans="1:8" ht="29.25" hidden="1" thickBot="1">
      <c r="A130" s="89">
        <v>128</v>
      </c>
      <c r="B130" s="100"/>
      <c r="C130" s="93" t="s">
        <v>5</v>
      </c>
      <c r="D130" s="93" t="s">
        <v>758</v>
      </c>
      <c r="E130" s="100"/>
      <c r="F130" s="93" t="s">
        <v>759</v>
      </c>
      <c r="G130" s="93" t="s">
        <v>759</v>
      </c>
      <c r="H130" s="93" t="s">
        <v>12</v>
      </c>
    </row>
    <row r="131" spans="1:8" ht="43.5" hidden="1" thickBot="1">
      <c r="A131" s="88">
        <v>129</v>
      </c>
      <c r="B131" s="101"/>
      <c r="C131" s="97" t="s">
        <v>5</v>
      </c>
      <c r="D131" s="97" t="s">
        <v>760</v>
      </c>
      <c r="E131" s="101"/>
      <c r="F131" s="97" t="s">
        <v>761</v>
      </c>
      <c r="G131" s="97" t="s">
        <v>761</v>
      </c>
      <c r="H131" s="97" t="s">
        <v>12</v>
      </c>
    </row>
    <row r="132" spans="1:8" ht="15" hidden="1" thickBot="1">
      <c r="A132" s="89">
        <v>130</v>
      </c>
      <c r="B132" s="100"/>
      <c r="C132" s="93" t="s">
        <v>5</v>
      </c>
      <c r="D132" s="93" t="s">
        <v>762</v>
      </c>
      <c r="E132" s="100"/>
      <c r="F132" s="93" t="s">
        <v>763</v>
      </c>
      <c r="G132" s="93" t="s">
        <v>763</v>
      </c>
      <c r="H132" s="93" t="s">
        <v>12</v>
      </c>
    </row>
    <row r="133" spans="1:8" ht="72" hidden="1" thickBot="1">
      <c r="A133" s="87">
        <v>131</v>
      </c>
      <c r="B133" s="101"/>
      <c r="C133" s="97" t="s">
        <v>5</v>
      </c>
      <c r="D133" s="97" t="s">
        <v>764</v>
      </c>
      <c r="E133" s="101"/>
      <c r="F133" s="97" t="s">
        <v>765</v>
      </c>
      <c r="G133" s="97" t="s">
        <v>765</v>
      </c>
      <c r="H133" s="97" t="s">
        <v>12</v>
      </c>
    </row>
    <row r="134" spans="1:8" ht="29.25" hidden="1" thickBot="1">
      <c r="A134" s="88">
        <v>132</v>
      </c>
      <c r="B134" s="100"/>
      <c r="C134" s="93" t="s">
        <v>5</v>
      </c>
      <c r="D134" s="93" t="s">
        <v>766</v>
      </c>
      <c r="E134" s="100"/>
      <c r="F134" s="93" t="s">
        <v>767</v>
      </c>
      <c r="G134" s="93" t="s">
        <v>767</v>
      </c>
      <c r="H134" s="93" t="s">
        <v>12</v>
      </c>
    </row>
    <row r="135" spans="1:8" ht="43.5" hidden="1" thickBot="1">
      <c r="A135" s="89">
        <v>133</v>
      </c>
      <c r="B135" s="95">
        <v>46096</v>
      </c>
      <c r="C135" s="97" t="s">
        <v>5</v>
      </c>
      <c r="D135" s="97" t="s">
        <v>768</v>
      </c>
      <c r="E135" s="95">
        <v>46096</v>
      </c>
      <c r="F135" s="97" t="s">
        <v>769</v>
      </c>
      <c r="G135" s="97" t="s">
        <v>769</v>
      </c>
      <c r="H135" s="97" t="s">
        <v>12</v>
      </c>
    </row>
    <row r="136" spans="1:8" ht="57.75" hidden="1" thickBot="1">
      <c r="A136" s="88">
        <v>134</v>
      </c>
      <c r="B136" s="100"/>
      <c r="C136" s="93" t="s">
        <v>5</v>
      </c>
      <c r="D136" s="93" t="s">
        <v>770</v>
      </c>
      <c r="E136" s="100"/>
      <c r="F136" s="93" t="s">
        <v>771</v>
      </c>
      <c r="G136" s="93" t="s">
        <v>772</v>
      </c>
      <c r="H136" s="93" t="s">
        <v>12</v>
      </c>
    </row>
    <row r="137" spans="1:8" ht="43.5" hidden="1" thickBot="1">
      <c r="A137" s="89">
        <v>135</v>
      </c>
      <c r="B137" s="101"/>
      <c r="C137" s="97" t="s">
        <v>5</v>
      </c>
      <c r="D137" s="97" t="s">
        <v>773</v>
      </c>
      <c r="E137" s="101"/>
      <c r="F137" s="97" t="s">
        <v>774</v>
      </c>
      <c r="G137" s="97" t="s">
        <v>774</v>
      </c>
      <c r="H137" s="97" t="s">
        <v>12</v>
      </c>
    </row>
    <row r="138" spans="1:8" ht="29.25" hidden="1" thickBot="1">
      <c r="A138" s="87">
        <v>136</v>
      </c>
      <c r="B138" s="100"/>
      <c r="C138" s="93" t="s">
        <v>5</v>
      </c>
      <c r="D138" s="93" t="s">
        <v>775</v>
      </c>
      <c r="E138" s="100"/>
      <c r="F138" s="93" t="s">
        <v>776</v>
      </c>
      <c r="G138" s="93" t="s">
        <v>776</v>
      </c>
      <c r="H138" s="93" t="s">
        <v>12</v>
      </c>
    </row>
    <row r="139" spans="1:8" ht="29.25" hidden="1" thickBot="1">
      <c r="A139" s="88">
        <v>137</v>
      </c>
      <c r="B139" s="101"/>
      <c r="C139" s="97" t="s">
        <v>5</v>
      </c>
      <c r="D139" s="97" t="s">
        <v>777</v>
      </c>
      <c r="E139" s="101"/>
      <c r="F139" s="97" t="s">
        <v>778</v>
      </c>
      <c r="G139" s="97" t="s">
        <v>778</v>
      </c>
      <c r="H139" s="97" t="s">
        <v>12</v>
      </c>
    </row>
    <row r="140" spans="1:8" ht="29.25" hidden="1" thickBot="1">
      <c r="A140" s="89">
        <v>138</v>
      </c>
      <c r="B140" s="100"/>
      <c r="C140" s="93" t="s">
        <v>5</v>
      </c>
      <c r="D140" s="93" t="s">
        <v>779</v>
      </c>
      <c r="E140" s="100"/>
      <c r="F140" s="93" t="s">
        <v>780</v>
      </c>
      <c r="G140" s="93" t="s">
        <v>780</v>
      </c>
      <c r="H140" s="93" t="s">
        <v>12</v>
      </c>
    </row>
    <row r="141" spans="1:8" ht="198" hidden="1" customHeight="1" thickBot="1">
      <c r="A141" s="88">
        <v>139</v>
      </c>
      <c r="B141" s="101"/>
      <c r="C141" s="97" t="s">
        <v>5</v>
      </c>
      <c r="D141" s="97" t="s">
        <v>781</v>
      </c>
      <c r="E141" s="101"/>
      <c r="F141" s="97" t="s">
        <v>782</v>
      </c>
      <c r="G141" s="97" t="s">
        <v>782</v>
      </c>
      <c r="H141" s="97" t="s">
        <v>12</v>
      </c>
    </row>
    <row r="142" spans="1:8" ht="171" hidden="1" customHeight="1" thickBot="1">
      <c r="A142" s="89">
        <v>140</v>
      </c>
      <c r="B142" s="100"/>
      <c r="C142" s="93" t="s">
        <v>5</v>
      </c>
      <c r="D142" s="93" t="s">
        <v>783</v>
      </c>
      <c r="E142" s="100"/>
      <c r="F142" s="93" t="s">
        <v>784</v>
      </c>
      <c r="G142" s="93" t="s">
        <v>785</v>
      </c>
      <c r="H142" s="93" t="s">
        <v>12</v>
      </c>
    </row>
    <row r="143" spans="1:8" ht="43.5" hidden="1" thickBot="1">
      <c r="A143" s="87">
        <v>141</v>
      </c>
      <c r="B143" s="101"/>
      <c r="C143" s="97" t="s">
        <v>5</v>
      </c>
      <c r="D143" s="97" t="s">
        <v>786</v>
      </c>
      <c r="E143" s="101"/>
      <c r="F143" s="97" t="s">
        <v>787</v>
      </c>
      <c r="G143" s="97" t="s">
        <v>787</v>
      </c>
      <c r="H143" s="97" t="s">
        <v>12</v>
      </c>
    </row>
    <row r="144" spans="1:8" ht="136.5" hidden="1" customHeight="1" thickBot="1">
      <c r="A144" s="88">
        <v>142</v>
      </c>
      <c r="B144" s="100"/>
      <c r="C144" s="93" t="s">
        <v>5</v>
      </c>
      <c r="D144" s="93" t="s">
        <v>788</v>
      </c>
      <c r="E144" s="100"/>
      <c r="F144" s="93" t="s">
        <v>782</v>
      </c>
      <c r="G144" s="93" t="s">
        <v>782</v>
      </c>
      <c r="H144" s="93" t="s">
        <v>12</v>
      </c>
    </row>
    <row r="145" spans="1:8" ht="29.25" hidden="1" thickBot="1">
      <c r="A145" s="89">
        <v>143</v>
      </c>
      <c r="B145" s="101"/>
      <c r="C145" s="97" t="s">
        <v>5</v>
      </c>
      <c r="D145" s="97" t="s">
        <v>789</v>
      </c>
      <c r="E145" s="101"/>
      <c r="F145" s="97" t="s">
        <v>790</v>
      </c>
      <c r="G145" s="97" t="s">
        <v>790</v>
      </c>
      <c r="H145" s="97" t="s">
        <v>12</v>
      </c>
    </row>
    <row r="146" spans="1:8" ht="43.5" thickBot="1">
      <c r="A146" s="88">
        <v>144</v>
      </c>
      <c r="B146" s="91">
        <v>46098</v>
      </c>
      <c r="C146" s="93" t="s">
        <v>5</v>
      </c>
      <c r="D146" s="93" t="s">
        <v>791</v>
      </c>
      <c r="E146" s="91">
        <v>46098</v>
      </c>
      <c r="F146" s="93" t="s">
        <v>792</v>
      </c>
      <c r="G146" s="93" t="s">
        <v>792</v>
      </c>
      <c r="H146" s="93" t="s">
        <v>50</v>
      </c>
    </row>
    <row r="147" spans="1:8" ht="15" thickBot="1">
      <c r="A147" s="89">
        <v>145</v>
      </c>
      <c r="B147" s="101"/>
      <c r="C147" s="97" t="s">
        <v>5</v>
      </c>
      <c r="D147" s="97" t="s">
        <v>793</v>
      </c>
      <c r="E147" s="101"/>
      <c r="F147" s="97" t="s">
        <v>720</v>
      </c>
      <c r="G147" s="97" t="s">
        <v>720</v>
      </c>
      <c r="H147" s="97" t="s">
        <v>50</v>
      </c>
    </row>
    <row r="148" spans="1:8" ht="40.5" customHeight="1" thickBot="1">
      <c r="A148" s="87">
        <v>146</v>
      </c>
      <c r="B148" s="100"/>
      <c r="C148" s="93" t="s">
        <v>5</v>
      </c>
      <c r="D148" s="93" t="s">
        <v>794</v>
      </c>
      <c r="E148" s="100"/>
      <c r="F148" s="93" t="s">
        <v>795</v>
      </c>
      <c r="G148" s="93" t="s">
        <v>795</v>
      </c>
      <c r="H148" s="93" t="s">
        <v>50</v>
      </c>
    </row>
    <row r="149" spans="1:8" ht="138" customHeight="1" thickBot="1">
      <c r="A149" s="88">
        <v>147</v>
      </c>
      <c r="B149" s="101"/>
      <c r="C149" s="97" t="s">
        <v>5</v>
      </c>
      <c r="D149" s="97" t="s">
        <v>796</v>
      </c>
      <c r="E149" s="101"/>
      <c r="F149" s="97" t="s">
        <v>797</v>
      </c>
      <c r="G149" s="97" t="s">
        <v>797</v>
      </c>
      <c r="H149" s="97" t="s">
        <v>50</v>
      </c>
    </row>
    <row r="150" spans="1:8" ht="77.25" customHeight="1" thickBot="1">
      <c r="A150" s="89">
        <v>148</v>
      </c>
      <c r="B150" s="100"/>
      <c r="C150" s="93" t="s">
        <v>5</v>
      </c>
      <c r="D150" s="93" t="s">
        <v>798</v>
      </c>
      <c r="E150" s="100"/>
      <c r="F150" s="93" t="s">
        <v>799</v>
      </c>
      <c r="G150" s="93" t="s">
        <v>799</v>
      </c>
      <c r="H150" s="93" t="s">
        <v>50</v>
      </c>
    </row>
    <row r="151" spans="1:8" ht="43.5" customHeight="1" thickBot="1">
      <c r="A151" s="88">
        <v>149</v>
      </c>
      <c r="B151" s="101"/>
      <c r="C151" s="97" t="s">
        <v>5</v>
      </c>
      <c r="D151" s="97" t="s">
        <v>800</v>
      </c>
      <c r="E151" s="101"/>
      <c r="F151" s="97" t="s">
        <v>801</v>
      </c>
      <c r="G151" s="97" t="s">
        <v>801</v>
      </c>
      <c r="H151" s="97" t="s">
        <v>50</v>
      </c>
    </row>
    <row r="152" spans="1:8" ht="60.75" customHeight="1" thickBot="1">
      <c r="A152" s="89">
        <v>150</v>
      </c>
      <c r="B152" s="100"/>
      <c r="C152" s="93" t="s">
        <v>5</v>
      </c>
      <c r="D152" s="93" t="s">
        <v>802</v>
      </c>
      <c r="E152" s="100"/>
      <c r="F152" s="93" t="s">
        <v>803</v>
      </c>
      <c r="G152" s="93" t="s">
        <v>803</v>
      </c>
      <c r="H152" s="93" t="s">
        <v>50</v>
      </c>
    </row>
    <row r="153" spans="1:8" ht="57.75" thickBot="1">
      <c r="A153" s="87">
        <v>151</v>
      </c>
      <c r="B153" s="101"/>
      <c r="C153" s="97" t="s">
        <v>5</v>
      </c>
      <c r="D153" s="97" t="s">
        <v>804</v>
      </c>
      <c r="E153" s="101"/>
      <c r="F153" s="97" t="s">
        <v>805</v>
      </c>
      <c r="G153" s="97" t="s">
        <v>805</v>
      </c>
      <c r="H153" s="97" t="s">
        <v>50</v>
      </c>
    </row>
    <row r="154" spans="1:8" ht="29.25" thickBot="1">
      <c r="A154" s="88">
        <v>152</v>
      </c>
      <c r="B154" s="100"/>
      <c r="C154" s="93" t="s">
        <v>5</v>
      </c>
      <c r="D154" s="93" t="s">
        <v>806</v>
      </c>
      <c r="E154" s="100"/>
      <c r="F154" s="93" t="s">
        <v>807</v>
      </c>
      <c r="G154" s="93" t="s">
        <v>807</v>
      </c>
      <c r="H154" s="93" t="s">
        <v>50</v>
      </c>
    </row>
    <row r="155" spans="1:8" ht="43.5" thickBot="1">
      <c r="A155" s="89">
        <v>153</v>
      </c>
      <c r="B155" s="101"/>
      <c r="C155" s="97" t="s">
        <v>5</v>
      </c>
      <c r="D155" s="97" t="s">
        <v>808</v>
      </c>
      <c r="E155" s="101"/>
      <c r="F155" s="97" t="s">
        <v>809</v>
      </c>
      <c r="G155" s="97" t="s">
        <v>809</v>
      </c>
      <c r="H155" s="97" t="s">
        <v>50</v>
      </c>
    </row>
    <row r="156" spans="1:8" ht="15" thickBot="1">
      <c r="A156" s="88">
        <v>154</v>
      </c>
      <c r="B156" s="100"/>
      <c r="C156" s="93" t="s">
        <v>5</v>
      </c>
      <c r="D156" s="93" t="s">
        <v>810</v>
      </c>
      <c r="E156" s="100"/>
      <c r="F156" s="93" t="s">
        <v>610</v>
      </c>
      <c r="G156" s="93" t="s">
        <v>610</v>
      </c>
      <c r="H156" s="93" t="s">
        <v>50</v>
      </c>
    </row>
    <row r="157" spans="1:8" ht="29.25" thickBot="1">
      <c r="A157" s="89">
        <v>155</v>
      </c>
      <c r="B157" s="101"/>
      <c r="C157" s="97" t="s">
        <v>5</v>
      </c>
      <c r="D157" s="97" t="s">
        <v>811</v>
      </c>
      <c r="E157" s="101"/>
      <c r="F157" s="97" t="s">
        <v>812</v>
      </c>
      <c r="G157" s="97" t="s">
        <v>813</v>
      </c>
      <c r="H157" s="97" t="s">
        <v>50</v>
      </c>
    </row>
    <row r="158" spans="1:8" ht="51.75" customHeight="1" thickBot="1">
      <c r="A158" s="87">
        <v>156</v>
      </c>
      <c r="B158" s="100"/>
      <c r="C158" s="93" t="s">
        <v>5</v>
      </c>
      <c r="D158" s="93" t="s">
        <v>814</v>
      </c>
      <c r="E158" s="100"/>
      <c r="F158" s="93" t="s">
        <v>815</v>
      </c>
      <c r="G158" s="93" t="s">
        <v>815</v>
      </c>
      <c r="H158" s="93" t="s">
        <v>50</v>
      </c>
    </row>
    <row r="159" spans="1:8" ht="87" customHeight="1" thickBot="1">
      <c r="A159" s="88">
        <v>157</v>
      </c>
      <c r="B159" s="101"/>
      <c r="C159" s="97" t="s">
        <v>5</v>
      </c>
      <c r="D159" s="97" t="s">
        <v>816</v>
      </c>
      <c r="E159" s="101"/>
      <c r="F159" s="97" t="s">
        <v>817</v>
      </c>
      <c r="G159" s="97" t="s">
        <v>817</v>
      </c>
      <c r="H159" s="97" t="s">
        <v>50</v>
      </c>
    </row>
    <row r="160" spans="1:8" ht="27" customHeight="1" thickBot="1">
      <c r="A160" s="89">
        <v>158</v>
      </c>
      <c r="B160" s="100"/>
      <c r="C160" s="93" t="s">
        <v>5</v>
      </c>
      <c r="D160" s="93" t="s">
        <v>818</v>
      </c>
      <c r="E160" s="100"/>
      <c r="F160" s="93" t="s">
        <v>819</v>
      </c>
      <c r="G160" s="93" t="s">
        <v>819</v>
      </c>
      <c r="H160" s="93" t="s">
        <v>50</v>
      </c>
    </row>
    <row r="161" spans="1:8" ht="15" thickBot="1">
      <c r="A161" s="88">
        <v>159</v>
      </c>
      <c r="B161" s="101"/>
      <c r="C161" s="97" t="s">
        <v>5</v>
      </c>
      <c r="D161" s="97" t="s">
        <v>820</v>
      </c>
      <c r="E161" s="101"/>
      <c r="F161" s="97" t="s">
        <v>821</v>
      </c>
      <c r="G161" s="97" t="s">
        <v>821</v>
      </c>
      <c r="H161" s="97" t="s">
        <v>50</v>
      </c>
    </row>
    <row r="162" spans="1:8" ht="15" thickBot="1">
      <c r="A162" s="89">
        <v>160</v>
      </c>
      <c r="B162" s="100"/>
      <c r="C162" s="93" t="s">
        <v>5</v>
      </c>
      <c r="D162" s="93" t="s">
        <v>822</v>
      </c>
      <c r="E162" s="100"/>
      <c r="F162" s="93" t="s">
        <v>733</v>
      </c>
      <c r="G162" s="93" t="s">
        <v>733</v>
      </c>
      <c r="H162" s="93" t="s">
        <v>50</v>
      </c>
    </row>
    <row r="163" spans="1:8" ht="59.25" customHeight="1" thickBot="1">
      <c r="A163" s="87">
        <v>161</v>
      </c>
      <c r="B163" s="101"/>
      <c r="C163" s="97" t="s">
        <v>5</v>
      </c>
      <c r="D163" s="97" t="s">
        <v>823</v>
      </c>
      <c r="E163" s="101"/>
      <c r="F163" s="97" t="s">
        <v>824</v>
      </c>
      <c r="G163" s="97" t="s">
        <v>824</v>
      </c>
      <c r="H163" s="97" t="s">
        <v>50</v>
      </c>
    </row>
    <row r="164" spans="1:8" ht="145.5" hidden="1" customHeight="1" thickBot="1">
      <c r="A164" s="88">
        <v>162</v>
      </c>
      <c r="B164" s="100"/>
      <c r="C164" s="93" t="s">
        <v>5</v>
      </c>
      <c r="D164" s="93" t="s">
        <v>825</v>
      </c>
      <c r="E164" s="100"/>
      <c r="F164" s="93" t="s">
        <v>826</v>
      </c>
      <c r="G164" s="93" t="s">
        <v>826</v>
      </c>
      <c r="H164" s="93" t="s">
        <v>12</v>
      </c>
    </row>
    <row r="165" spans="1:8" ht="157.5" hidden="1" thickBot="1">
      <c r="A165" s="89">
        <v>163</v>
      </c>
      <c r="B165" s="95">
        <v>46099</v>
      </c>
      <c r="C165" s="97" t="s">
        <v>5</v>
      </c>
      <c r="D165" s="97" t="s">
        <v>827</v>
      </c>
      <c r="E165" s="95">
        <v>46099</v>
      </c>
      <c r="F165" s="97" t="s">
        <v>828</v>
      </c>
      <c r="G165" s="97" t="s">
        <v>828</v>
      </c>
      <c r="H165" s="97" t="s">
        <v>12</v>
      </c>
    </row>
    <row r="166" spans="1:8" ht="43.5" hidden="1" thickBot="1">
      <c r="A166" s="88">
        <v>164</v>
      </c>
      <c r="B166" s="100"/>
      <c r="C166" s="93" t="s">
        <v>5</v>
      </c>
      <c r="D166" s="93" t="s">
        <v>829</v>
      </c>
      <c r="E166" s="100"/>
      <c r="F166" s="93" t="s">
        <v>830</v>
      </c>
      <c r="G166" s="93" t="s">
        <v>830</v>
      </c>
      <c r="H166" s="93" t="s">
        <v>49</v>
      </c>
    </row>
    <row r="167" spans="1:8" ht="114.75" hidden="1" thickBot="1">
      <c r="A167" s="89">
        <v>165</v>
      </c>
      <c r="B167" s="101"/>
      <c r="C167" s="97" t="s">
        <v>5</v>
      </c>
      <c r="D167" s="97" t="s">
        <v>831</v>
      </c>
      <c r="E167" s="101"/>
      <c r="F167" s="97" t="s">
        <v>832</v>
      </c>
      <c r="G167" s="97" t="s">
        <v>832</v>
      </c>
      <c r="H167" s="97" t="s">
        <v>12</v>
      </c>
    </row>
    <row r="168" spans="1:8" ht="57.75" hidden="1" thickBot="1">
      <c r="A168" s="87">
        <v>166</v>
      </c>
      <c r="B168" s="100"/>
      <c r="C168" s="93" t="s">
        <v>5</v>
      </c>
      <c r="D168" s="93" t="s">
        <v>833</v>
      </c>
      <c r="E168" s="100"/>
      <c r="F168" s="93" t="s">
        <v>834</v>
      </c>
      <c r="G168" s="93" t="s">
        <v>834</v>
      </c>
      <c r="H168" s="93" t="s">
        <v>12</v>
      </c>
    </row>
    <row r="169" spans="1:8" ht="57.75" hidden="1" thickBot="1">
      <c r="A169" s="88">
        <v>167</v>
      </c>
      <c r="B169" s="101"/>
      <c r="C169" s="97" t="s">
        <v>5</v>
      </c>
      <c r="D169" s="97" t="s">
        <v>835</v>
      </c>
      <c r="E169" s="101"/>
      <c r="F169" s="97" t="s">
        <v>836</v>
      </c>
      <c r="G169" s="97" t="s">
        <v>836</v>
      </c>
      <c r="H169" s="97" t="s">
        <v>12</v>
      </c>
    </row>
    <row r="170" spans="1:8" ht="29.25" hidden="1" thickBot="1">
      <c r="A170" s="89">
        <v>168</v>
      </c>
      <c r="B170" s="100"/>
      <c r="C170" s="93" t="s">
        <v>5</v>
      </c>
      <c r="D170" s="93" t="s">
        <v>837</v>
      </c>
      <c r="E170" s="100"/>
      <c r="F170" s="93" t="s">
        <v>838</v>
      </c>
      <c r="G170" s="93" t="s">
        <v>838</v>
      </c>
      <c r="H170" s="93" t="s">
        <v>12</v>
      </c>
    </row>
    <row r="171" spans="1:8" ht="72" hidden="1" thickBot="1">
      <c r="A171" s="88">
        <v>169</v>
      </c>
      <c r="B171" s="101"/>
      <c r="C171" s="97" t="s">
        <v>5</v>
      </c>
      <c r="D171" s="97" t="s">
        <v>839</v>
      </c>
      <c r="E171" s="101"/>
      <c r="F171" s="97" t="s">
        <v>840</v>
      </c>
      <c r="G171" s="97" t="s">
        <v>840</v>
      </c>
      <c r="H171" s="97" t="s">
        <v>12</v>
      </c>
    </row>
    <row r="172" spans="1:8" ht="15" hidden="1" thickBot="1">
      <c r="A172" s="89">
        <v>170</v>
      </c>
      <c r="B172" s="100"/>
      <c r="C172" s="93" t="s">
        <v>5</v>
      </c>
      <c r="D172" s="93" t="s">
        <v>841</v>
      </c>
      <c r="E172" s="100"/>
      <c r="F172" s="93" t="s">
        <v>842</v>
      </c>
      <c r="G172" s="93" t="s">
        <v>842</v>
      </c>
      <c r="H172" s="93" t="s">
        <v>12</v>
      </c>
    </row>
    <row r="173" spans="1:8" ht="129" hidden="1" thickBot="1">
      <c r="A173" s="87">
        <v>171</v>
      </c>
      <c r="B173" s="101"/>
      <c r="C173" s="97" t="s">
        <v>5</v>
      </c>
      <c r="D173" s="97" t="s">
        <v>843</v>
      </c>
      <c r="E173" s="101"/>
      <c r="F173" s="97" t="s">
        <v>844</v>
      </c>
      <c r="G173" s="97" t="s">
        <v>844</v>
      </c>
      <c r="H173" s="97" t="s">
        <v>12</v>
      </c>
    </row>
    <row r="174" spans="1:8" ht="29.25" hidden="1" thickBot="1">
      <c r="A174" s="88">
        <v>172</v>
      </c>
      <c r="B174" s="100"/>
      <c r="C174" s="93" t="s">
        <v>5</v>
      </c>
      <c r="D174" s="93" t="s">
        <v>845</v>
      </c>
      <c r="E174" s="100"/>
      <c r="F174" s="93" t="s">
        <v>846</v>
      </c>
      <c r="G174" s="93" t="s">
        <v>846</v>
      </c>
      <c r="H174" s="93" t="s">
        <v>12</v>
      </c>
    </row>
    <row r="175" spans="1:8" ht="15" hidden="1" thickBot="1">
      <c r="A175" s="89">
        <v>173</v>
      </c>
      <c r="B175" s="101"/>
      <c r="C175" s="97" t="s">
        <v>5</v>
      </c>
      <c r="D175" s="97" t="s">
        <v>847</v>
      </c>
      <c r="E175" s="101"/>
      <c r="F175" s="97" t="s">
        <v>848</v>
      </c>
      <c r="G175" s="97" t="s">
        <v>848</v>
      </c>
      <c r="H175" s="97" t="s">
        <v>12</v>
      </c>
    </row>
    <row r="176" spans="1:8" ht="57.75" hidden="1" thickBot="1">
      <c r="A176" s="88">
        <v>174</v>
      </c>
      <c r="B176" s="100"/>
      <c r="C176" s="93" t="s">
        <v>5</v>
      </c>
      <c r="D176" s="93" t="s">
        <v>849</v>
      </c>
      <c r="E176" s="100"/>
      <c r="F176" s="93" t="s">
        <v>850</v>
      </c>
      <c r="G176" s="93" t="s">
        <v>850</v>
      </c>
      <c r="H176" s="93" t="s">
        <v>12</v>
      </c>
    </row>
    <row r="177" spans="1:8" ht="72" hidden="1" thickBot="1">
      <c r="A177" s="89">
        <v>175</v>
      </c>
      <c r="B177" s="101"/>
      <c r="C177" s="97" t="s">
        <v>5</v>
      </c>
      <c r="D177" s="97" t="s">
        <v>851</v>
      </c>
      <c r="E177" s="101"/>
      <c r="F177" s="97" t="s">
        <v>840</v>
      </c>
      <c r="G177" s="97" t="s">
        <v>840</v>
      </c>
      <c r="H177" s="97" t="s">
        <v>12</v>
      </c>
    </row>
    <row r="178" spans="1:8" ht="114.75" hidden="1" thickBot="1">
      <c r="A178" s="87">
        <v>176</v>
      </c>
      <c r="B178" s="100"/>
      <c r="C178" s="93" t="s">
        <v>5</v>
      </c>
      <c r="D178" s="93" t="s">
        <v>852</v>
      </c>
      <c r="E178" s="100"/>
      <c r="F178" s="93" t="s">
        <v>853</v>
      </c>
      <c r="G178" s="93" t="s">
        <v>853</v>
      </c>
      <c r="H178" s="93" t="s">
        <v>12</v>
      </c>
    </row>
    <row r="179" spans="1:8" ht="72" hidden="1" thickBot="1">
      <c r="A179" s="88">
        <v>177</v>
      </c>
      <c r="B179" s="101"/>
      <c r="C179" s="97" t="s">
        <v>5</v>
      </c>
      <c r="D179" s="97" t="s">
        <v>854</v>
      </c>
      <c r="E179" s="101"/>
      <c r="F179" s="97" t="s">
        <v>840</v>
      </c>
      <c r="G179" s="97" t="s">
        <v>840</v>
      </c>
      <c r="H179" s="97" t="s">
        <v>12</v>
      </c>
    </row>
    <row r="180" spans="1:8" ht="15" hidden="1" thickBot="1">
      <c r="A180" s="89">
        <v>178</v>
      </c>
      <c r="B180" s="100"/>
      <c r="C180" s="93" t="s">
        <v>5</v>
      </c>
      <c r="D180" s="93" t="s">
        <v>855</v>
      </c>
      <c r="E180" s="100"/>
      <c r="F180" s="93" t="s">
        <v>856</v>
      </c>
      <c r="G180" s="93" t="s">
        <v>856</v>
      </c>
      <c r="H180" s="93" t="s">
        <v>12</v>
      </c>
    </row>
    <row r="181" spans="1:8" ht="15" hidden="1" thickBot="1">
      <c r="A181" s="88">
        <v>179</v>
      </c>
      <c r="B181" s="95">
        <v>46102</v>
      </c>
      <c r="C181" s="97" t="s">
        <v>5</v>
      </c>
      <c r="D181" s="97" t="s">
        <v>857</v>
      </c>
      <c r="E181" s="95">
        <v>46102</v>
      </c>
      <c r="F181" s="97" t="s">
        <v>858</v>
      </c>
      <c r="G181" s="97" t="s">
        <v>858</v>
      </c>
      <c r="H181" s="97" t="s">
        <v>12</v>
      </c>
    </row>
    <row r="182" spans="1:8" ht="43.5" hidden="1" thickBot="1">
      <c r="A182" s="89">
        <v>180</v>
      </c>
      <c r="B182" s="91">
        <v>46102</v>
      </c>
      <c r="C182" s="93" t="s">
        <v>5</v>
      </c>
      <c r="D182" s="93" t="s">
        <v>859</v>
      </c>
      <c r="E182" s="91">
        <v>46102</v>
      </c>
      <c r="F182" s="93" t="s">
        <v>860</v>
      </c>
      <c r="G182" s="93" t="s">
        <v>860</v>
      </c>
      <c r="H182" s="93" t="s">
        <v>12</v>
      </c>
    </row>
    <row r="183" spans="1:8" ht="43.5" hidden="1" thickBot="1">
      <c r="A183" s="87">
        <v>181</v>
      </c>
      <c r="B183" s="95">
        <v>46102</v>
      </c>
      <c r="C183" s="97" t="s">
        <v>5</v>
      </c>
      <c r="D183" s="97" t="s">
        <v>861</v>
      </c>
      <c r="E183" s="95">
        <v>46102</v>
      </c>
      <c r="F183" s="97" t="s">
        <v>860</v>
      </c>
      <c r="G183" s="97" t="s">
        <v>860</v>
      </c>
      <c r="H183" s="97" t="s">
        <v>12</v>
      </c>
    </row>
    <row r="184" spans="1:8" ht="43.5" hidden="1" thickBot="1">
      <c r="A184" s="88">
        <v>182</v>
      </c>
      <c r="B184" s="91">
        <v>46102</v>
      </c>
      <c r="C184" s="93" t="s">
        <v>5</v>
      </c>
      <c r="D184" s="93" t="s">
        <v>862</v>
      </c>
      <c r="E184" s="91">
        <v>46102</v>
      </c>
      <c r="F184" s="93" t="s">
        <v>860</v>
      </c>
      <c r="G184" s="93" t="s">
        <v>860</v>
      </c>
      <c r="H184" s="93" t="s">
        <v>12</v>
      </c>
    </row>
    <row r="185" spans="1:8" ht="43.5" hidden="1" thickBot="1">
      <c r="A185" s="89">
        <v>183</v>
      </c>
      <c r="B185" s="95">
        <v>46102</v>
      </c>
      <c r="C185" s="97" t="s">
        <v>5</v>
      </c>
      <c r="D185" s="97" t="s">
        <v>863</v>
      </c>
      <c r="E185" s="95">
        <v>46102</v>
      </c>
      <c r="F185" s="97" t="s">
        <v>860</v>
      </c>
      <c r="G185" s="97" t="s">
        <v>860</v>
      </c>
      <c r="H185" s="97" t="s">
        <v>12</v>
      </c>
    </row>
    <row r="186" spans="1:8" ht="43.5" hidden="1" thickBot="1">
      <c r="A186" s="88">
        <v>184</v>
      </c>
      <c r="B186" s="91">
        <v>46102</v>
      </c>
      <c r="C186" s="93" t="s">
        <v>5</v>
      </c>
      <c r="D186" s="93" t="s">
        <v>864</v>
      </c>
      <c r="E186" s="91">
        <v>46102</v>
      </c>
      <c r="F186" s="93" t="s">
        <v>860</v>
      </c>
      <c r="G186" s="93" t="s">
        <v>860</v>
      </c>
      <c r="H186" s="93" t="s">
        <v>12</v>
      </c>
    </row>
    <row r="187" spans="1:8" ht="43.5" thickBot="1">
      <c r="A187" s="89">
        <v>185</v>
      </c>
      <c r="B187" s="95">
        <v>46102</v>
      </c>
      <c r="C187" s="97" t="s">
        <v>5</v>
      </c>
      <c r="D187" s="97" t="s">
        <v>865</v>
      </c>
      <c r="E187" s="95">
        <v>46102</v>
      </c>
      <c r="F187" s="97" t="s">
        <v>866</v>
      </c>
      <c r="G187" s="97" t="s">
        <v>866</v>
      </c>
      <c r="H187" s="97" t="s">
        <v>50</v>
      </c>
    </row>
    <row r="188" spans="1:8" ht="29.25" thickBot="1">
      <c r="A188" s="87">
        <v>186</v>
      </c>
      <c r="B188" s="91">
        <v>46102</v>
      </c>
      <c r="C188" s="93" t="s">
        <v>5</v>
      </c>
      <c r="D188" s="93" t="s">
        <v>867</v>
      </c>
      <c r="E188" s="91">
        <v>46102</v>
      </c>
      <c r="F188" s="93" t="s">
        <v>868</v>
      </c>
      <c r="G188" s="93" t="s">
        <v>868</v>
      </c>
      <c r="H188" s="93" t="s">
        <v>50</v>
      </c>
    </row>
    <row r="189" spans="1:8" ht="57.75" thickBot="1">
      <c r="A189" s="88">
        <v>187</v>
      </c>
      <c r="B189" s="95">
        <v>46102</v>
      </c>
      <c r="C189" s="97" t="s">
        <v>5</v>
      </c>
      <c r="D189" s="97" t="s">
        <v>869</v>
      </c>
      <c r="E189" s="95">
        <v>46102</v>
      </c>
      <c r="F189" s="97" t="s">
        <v>870</v>
      </c>
      <c r="G189" s="97" t="s">
        <v>870</v>
      </c>
      <c r="H189" s="97" t="s">
        <v>50</v>
      </c>
    </row>
    <row r="190" spans="1:8" ht="57.75" thickBot="1">
      <c r="A190" s="89">
        <v>188</v>
      </c>
      <c r="B190" s="91">
        <v>46102</v>
      </c>
      <c r="C190" s="93" t="s">
        <v>5</v>
      </c>
      <c r="D190" s="93" t="s">
        <v>871</v>
      </c>
      <c r="E190" s="91">
        <v>46102</v>
      </c>
      <c r="F190" s="93" t="s">
        <v>872</v>
      </c>
      <c r="G190" s="93" t="s">
        <v>872</v>
      </c>
      <c r="H190" s="93" t="s">
        <v>50</v>
      </c>
    </row>
    <row r="191" spans="1:8" ht="15" thickBot="1">
      <c r="A191" s="88">
        <v>189</v>
      </c>
      <c r="B191" s="95">
        <v>46102</v>
      </c>
      <c r="C191" s="97" t="s">
        <v>5</v>
      </c>
      <c r="D191" s="97" t="s">
        <v>873</v>
      </c>
      <c r="E191" s="95">
        <v>46102</v>
      </c>
      <c r="F191" s="97" t="s">
        <v>733</v>
      </c>
      <c r="G191" s="97" t="s">
        <v>733</v>
      </c>
      <c r="H191" s="97" t="s">
        <v>50</v>
      </c>
    </row>
    <row r="192" spans="1:8" ht="43.5" thickBot="1">
      <c r="A192" s="89">
        <v>190</v>
      </c>
      <c r="B192" s="91">
        <v>46102</v>
      </c>
      <c r="C192" s="93" t="s">
        <v>5</v>
      </c>
      <c r="D192" s="93" t="s">
        <v>874</v>
      </c>
      <c r="E192" s="91">
        <v>46102</v>
      </c>
      <c r="F192" s="93" t="s">
        <v>875</v>
      </c>
      <c r="G192" s="93" t="s">
        <v>875</v>
      </c>
      <c r="H192" s="93" t="s">
        <v>50</v>
      </c>
    </row>
    <row r="193" spans="1:8" ht="29.25" thickBot="1">
      <c r="A193" s="87">
        <v>191</v>
      </c>
      <c r="B193" s="95">
        <v>46102</v>
      </c>
      <c r="C193" s="97" t="s">
        <v>5</v>
      </c>
      <c r="D193" s="97" t="s">
        <v>876</v>
      </c>
      <c r="E193" s="95">
        <v>46102</v>
      </c>
      <c r="F193" s="97" t="s">
        <v>877</v>
      </c>
      <c r="G193" s="97" t="s">
        <v>877</v>
      </c>
      <c r="H193" s="97" t="s">
        <v>50</v>
      </c>
    </row>
    <row r="194" spans="1:8" ht="29.25" thickBot="1">
      <c r="A194" s="88">
        <v>192</v>
      </c>
      <c r="B194" s="91">
        <v>46102</v>
      </c>
      <c r="C194" s="93" t="s">
        <v>5</v>
      </c>
      <c r="D194" s="93" t="s">
        <v>878</v>
      </c>
      <c r="E194" s="91">
        <v>46102</v>
      </c>
      <c r="F194" s="93" t="s">
        <v>879</v>
      </c>
      <c r="G194" s="93" t="s">
        <v>879</v>
      </c>
      <c r="H194" s="93" t="s">
        <v>50</v>
      </c>
    </row>
    <row r="195" spans="1:8" ht="43.5" thickBot="1">
      <c r="A195" s="89">
        <v>193</v>
      </c>
      <c r="B195" s="95">
        <v>46102</v>
      </c>
      <c r="C195" s="97" t="s">
        <v>5</v>
      </c>
      <c r="D195" s="97" t="s">
        <v>880</v>
      </c>
      <c r="E195" s="95">
        <v>46102</v>
      </c>
      <c r="F195" s="97" t="s">
        <v>881</v>
      </c>
      <c r="G195" s="97" t="s">
        <v>881</v>
      </c>
      <c r="H195" s="97" t="s">
        <v>50</v>
      </c>
    </row>
    <row r="196" spans="1:8" ht="43.5" thickBot="1">
      <c r="A196" s="88">
        <v>194</v>
      </c>
      <c r="B196" s="91">
        <v>46102</v>
      </c>
      <c r="C196" s="93" t="s">
        <v>5</v>
      </c>
      <c r="D196" s="93" t="s">
        <v>882</v>
      </c>
      <c r="E196" s="91">
        <v>46102</v>
      </c>
      <c r="F196" s="93" t="s">
        <v>883</v>
      </c>
      <c r="G196" s="93" t="s">
        <v>883</v>
      </c>
      <c r="H196" s="93" t="s">
        <v>50</v>
      </c>
    </row>
    <row r="197" spans="1:8" ht="15" thickBot="1">
      <c r="A197" s="89">
        <v>195</v>
      </c>
      <c r="B197" s="95">
        <v>46102</v>
      </c>
      <c r="C197" s="97" t="s">
        <v>5</v>
      </c>
      <c r="D197" s="97" t="s">
        <v>884</v>
      </c>
      <c r="E197" s="95">
        <v>46102</v>
      </c>
      <c r="F197" s="97" t="s">
        <v>885</v>
      </c>
      <c r="G197" s="97" t="s">
        <v>885</v>
      </c>
      <c r="H197" s="97" t="s">
        <v>50</v>
      </c>
    </row>
    <row r="198" spans="1:8" ht="43.5" thickBot="1">
      <c r="A198" s="87">
        <v>196</v>
      </c>
      <c r="B198" s="91">
        <v>46102</v>
      </c>
      <c r="C198" s="93" t="s">
        <v>5</v>
      </c>
      <c r="D198" s="93" t="s">
        <v>886</v>
      </c>
      <c r="E198" s="91">
        <v>46102</v>
      </c>
      <c r="F198" s="93" t="s">
        <v>887</v>
      </c>
      <c r="G198" s="93" t="s">
        <v>887</v>
      </c>
      <c r="H198" s="93" t="s">
        <v>50</v>
      </c>
    </row>
    <row r="199" spans="1:8" ht="86.25" hidden="1" thickBot="1">
      <c r="A199" s="88">
        <v>197</v>
      </c>
      <c r="B199" s="101"/>
      <c r="C199" s="97" t="s">
        <v>5</v>
      </c>
      <c r="D199" s="97" t="s">
        <v>888</v>
      </c>
      <c r="E199" s="95">
        <v>46105</v>
      </c>
      <c r="F199" s="97" t="s">
        <v>889</v>
      </c>
      <c r="G199" s="97" t="s">
        <v>889</v>
      </c>
      <c r="H199" s="97" t="s">
        <v>49</v>
      </c>
    </row>
    <row r="200" spans="1:8" ht="171.75" hidden="1" thickBot="1">
      <c r="A200" s="89">
        <v>198</v>
      </c>
      <c r="B200" s="91">
        <v>46107</v>
      </c>
      <c r="C200" s="93" t="s">
        <v>5</v>
      </c>
      <c r="D200" s="93" t="s">
        <v>890</v>
      </c>
      <c r="E200" s="91">
        <v>46106</v>
      </c>
      <c r="F200" s="93" t="s">
        <v>891</v>
      </c>
      <c r="G200" s="93" t="s">
        <v>891</v>
      </c>
      <c r="H200" s="93" t="s">
        <v>12</v>
      </c>
    </row>
    <row r="201" spans="1:8" ht="29.25" hidden="1" thickBot="1">
      <c r="A201" s="88">
        <v>199</v>
      </c>
      <c r="B201" s="101"/>
      <c r="C201" s="97" t="s">
        <v>5</v>
      </c>
      <c r="D201" s="97" t="s">
        <v>892</v>
      </c>
      <c r="E201" s="95">
        <v>46106</v>
      </c>
      <c r="F201" s="97" t="s">
        <v>893</v>
      </c>
      <c r="G201" s="105" t="s">
        <v>893</v>
      </c>
      <c r="H201" s="97" t="s">
        <v>12</v>
      </c>
    </row>
    <row r="202" spans="1:8" ht="43.5" hidden="1" thickBot="1">
      <c r="A202" s="89">
        <v>200</v>
      </c>
      <c r="B202" s="100"/>
      <c r="C202" s="93" t="s">
        <v>5</v>
      </c>
      <c r="D202" s="93" t="s">
        <v>894</v>
      </c>
      <c r="E202" s="91">
        <v>46106</v>
      </c>
      <c r="F202" s="93" t="s">
        <v>895</v>
      </c>
      <c r="G202" s="93" t="s">
        <v>895</v>
      </c>
      <c r="H202" s="93" t="s">
        <v>12</v>
      </c>
    </row>
    <row r="203" spans="1:8" ht="43.5" hidden="1" thickBot="1">
      <c r="A203" s="87">
        <v>201</v>
      </c>
      <c r="B203" s="101"/>
      <c r="C203" s="97" t="s">
        <v>5</v>
      </c>
      <c r="D203" s="97" t="s">
        <v>896</v>
      </c>
      <c r="E203" s="95">
        <v>46106</v>
      </c>
      <c r="F203" s="97" t="s">
        <v>897</v>
      </c>
      <c r="G203" s="97" t="s">
        <v>897</v>
      </c>
      <c r="H203" s="97" t="s">
        <v>12</v>
      </c>
    </row>
    <row r="204" spans="1:8" ht="15" hidden="1" thickBot="1">
      <c r="A204" s="88">
        <v>202</v>
      </c>
      <c r="B204" s="100"/>
      <c r="C204" s="93" t="s">
        <v>5</v>
      </c>
      <c r="D204" s="93" t="s">
        <v>898</v>
      </c>
      <c r="E204" s="91">
        <v>46106</v>
      </c>
      <c r="F204" s="93" t="s">
        <v>899</v>
      </c>
      <c r="G204" s="93" t="s">
        <v>899</v>
      </c>
      <c r="H204" s="93" t="s">
        <v>12</v>
      </c>
    </row>
    <row r="205" spans="1:8" ht="43.5" hidden="1" thickBot="1">
      <c r="A205" s="89">
        <v>203</v>
      </c>
      <c r="B205" s="101"/>
      <c r="C205" s="97" t="s">
        <v>5</v>
      </c>
      <c r="D205" s="97" t="s">
        <v>900</v>
      </c>
      <c r="E205" s="95">
        <v>46106</v>
      </c>
      <c r="F205" s="97" t="s">
        <v>901</v>
      </c>
      <c r="G205" s="97" t="s">
        <v>901</v>
      </c>
      <c r="H205" s="97" t="s">
        <v>12</v>
      </c>
    </row>
    <row r="206" spans="1:8" ht="15" hidden="1" thickBot="1">
      <c r="A206" s="88">
        <v>204</v>
      </c>
      <c r="B206" s="100"/>
      <c r="C206" s="93" t="s">
        <v>5</v>
      </c>
      <c r="D206" s="93" t="s">
        <v>902</v>
      </c>
      <c r="E206" s="91">
        <v>46106</v>
      </c>
      <c r="F206" s="93" t="s">
        <v>903</v>
      </c>
      <c r="G206" s="93" t="s">
        <v>903</v>
      </c>
      <c r="H206" s="93" t="s">
        <v>12</v>
      </c>
    </row>
    <row r="207" spans="1:8" ht="43.5" hidden="1" thickBot="1">
      <c r="A207" s="89">
        <v>205</v>
      </c>
      <c r="B207" s="101"/>
      <c r="C207" s="97" t="s">
        <v>5</v>
      </c>
      <c r="D207" s="97" t="s">
        <v>904</v>
      </c>
      <c r="E207" s="95">
        <v>46106</v>
      </c>
      <c r="F207" s="97" t="s">
        <v>905</v>
      </c>
      <c r="G207" s="97" t="s">
        <v>905</v>
      </c>
      <c r="H207" s="97" t="s">
        <v>12</v>
      </c>
    </row>
    <row r="208" spans="1:8" ht="29.25" hidden="1" thickBot="1">
      <c r="A208" s="87">
        <v>206</v>
      </c>
      <c r="B208" s="100"/>
      <c r="C208" s="93" t="s">
        <v>5</v>
      </c>
      <c r="D208" s="93" t="s">
        <v>906</v>
      </c>
      <c r="E208" s="91">
        <v>46106</v>
      </c>
      <c r="F208" s="93" t="s">
        <v>907</v>
      </c>
      <c r="G208" s="93" t="s">
        <v>907</v>
      </c>
      <c r="H208" s="93" t="s">
        <v>12</v>
      </c>
    </row>
    <row r="209" spans="1:8" ht="43.5" hidden="1" thickBot="1">
      <c r="A209" s="88">
        <v>207</v>
      </c>
      <c r="B209" s="101"/>
      <c r="C209" s="97" t="s">
        <v>5</v>
      </c>
      <c r="D209" s="97" t="s">
        <v>908</v>
      </c>
      <c r="E209" s="95">
        <v>46106</v>
      </c>
      <c r="F209" s="97" t="s">
        <v>909</v>
      </c>
      <c r="G209" s="97" t="s">
        <v>909</v>
      </c>
      <c r="H209" s="97" t="s">
        <v>12</v>
      </c>
    </row>
    <row r="210" spans="1:8" ht="29.25" hidden="1" thickBot="1">
      <c r="A210" s="89">
        <v>208</v>
      </c>
      <c r="B210" s="100"/>
      <c r="C210" s="93" t="s">
        <v>5</v>
      </c>
      <c r="D210" s="93" t="s">
        <v>910</v>
      </c>
      <c r="E210" s="91">
        <v>46106</v>
      </c>
      <c r="F210" s="93" t="s">
        <v>911</v>
      </c>
      <c r="G210" s="93" t="s">
        <v>911</v>
      </c>
      <c r="H210" s="93" t="s">
        <v>12</v>
      </c>
    </row>
    <row r="211" spans="1:8" ht="72" hidden="1" thickBot="1">
      <c r="A211" s="88">
        <v>209</v>
      </c>
      <c r="B211" s="101"/>
      <c r="C211" s="97" t="s">
        <v>5</v>
      </c>
      <c r="D211" s="97" t="s">
        <v>912</v>
      </c>
      <c r="E211" s="95">
        <v>46106</v>
      </c>
      <c r="F211" s="97" t="s">
        <v>913</v>
      </c>
      <c r="G211" s="97" t="s">
        <v>913</v>
      </c>
      <c r="H211" s="97" t="s">
        <v>12</v>
      </c>
    </row>
    <row r="212" spans="1:8" ht="72" hidden="1" thickBot="1">
      <c r="A212" s="89">
        <v>210</v>
      </c>
      <c r="B212" s="100"/>
      <c r="C212" s="93" t="s">
        <v>5</v>
      </c>
      <c r="D212" s="93" t="s">
        <v>914</v>
      </c>
      <c r="E212" s="91">
        <v>46106</v>
      </c>
      <c r="F212" s="93" t="s">
        <v>913</v>
      </c>
      <c r="G212" s="93" t="s">
        <v>913</v>
      </c>
      <c r="H212" s="93" t="s">
        <v>12</v>
      </c>
    </row>
    <row r="213" spans="1:8" ht="72" hidden="1" thickBot="1">
      <c r="A213" s="87">
        <v>211</v>
      </c>
      <c r="B213" s="101"/>
      <c r="C213" s="97" t="s">
        <v>5</v>
      </c>
      <c r="D213" s="97" t="s">
        <v>915</v>
      </c>
      <c r="E213" s="95">
        <v>46106</v>
      </c>
      <c r="F213" s="97" t="s">
        <v>913</v>
      </c>
      <c r="G213" s="97" t="s">
        <v>913</v>
      </c>
      <c r="H213" s="97" t="s">
        <v>12</v>
      </c>
    </row>
    <row r="214" spans="1:8" ht="43.5" hidden="1" thickBot="1">
      <c r="A214" s="88">
        <v>212</v>
      </c>
      <c r="B214" s="100"/>
      <c r="C214" s="93" t="s">
        <v>5</v>
      </c>
      <c r="D214" s="93" t="s">
        <v>916</v>
      </c>
      <c r="E214" s="91">
        <v>46106</v>
      </c>
      <c r="F214" s="93" t="s">
        <v>917</v>
      </c>
      <c r="G214" s="93" t="s">
        <v>917</v>
      </c>
      <c r="H214" s="93" t="s">
        <v>12</v>
      </c>
    </row>
    <row r="215" spans="1:8" ht="157.5" hidden="1" thickBot="1">
      <c r="A215" s="89">
        <v>213</v>
      </c>
      <c r="B215" s="101"/>
      <c r="C215" s="97" t="s">
        <v>5</v>
      </c>
      <c r="D215" s="97" t="s">
        <v>918</v>
      </c>
      <c r="E215" s="95">
        <v>46106</v>
      </c>
      <c r="F215" s="97" t="s">
        <v>919</v>
      </c>
      <c r="G215" s="97" t="s">
        <v>919</v>
      </c>
      <c r="H215" s="97" t="s">
        <v>12</v>
      </c>
    </row>
    <row r="216" spans="1:8" ht="29.25" hidden="1" thickBot="1">
      <c r="A216" s="88">
        <v>214</v>
      </c>
      <c r="B216" s="100"/>
      <c r="C216" s="93" t="s">
        <v>5</v>
      </c>
      <c r="D216" s="93" t="s">
        <v>920</v>
      </c>
      <c r="E216" s="91">
        <v>46106</v>
      </c>
      <c r="F216" s="93" t="s">
        <v>921</v>
      </c>
      <c r="G216" s="93" t="s">
        <v>921</v>
      </c>
      <c r="H216" s="93" t="s">
        <v>12</v>
      </c>
    </row>
    <row r="217" spans="1:8" ht="86.25" hidden="1" thickBot="1">
      <c r="A217" s="89">
        <v>215</v>
      </c>
      <c r="B217" s="101"/>
      <c r="C217" s="97" t="s">
        <v>5</v>
      </c>
      <c r="D217" s="97" t="s">
        <v>922</v>
      </c>
      <c r="E217" s="95">
        <v>46106</v>
      </c>
      <c r="F217" s="97" t="s">
        <v>923</v>
      </c>
      <c r="G217" s="97" t="s">
        <v>923</v>
      </c>
      <c r="H217" s="97" t="s">
        <v>12</v>
      </c>
    </row>
    <row r="218" spans="1:8" ht="29.25" hidden="1" thickBot="1">
      <c r="A218" s="87">
        <v>216</v>
      </c>
      <c r="B218" s="100"/>
      <c r="C218" s="93" t="s">
        <v>5</v>
      </c>
      <c r="D218" s="93" t="s">
        <v>924</v>
      </c>
      <c r="E218" s="91">
        <v>46106</v>
      </c>
      <c r="F218" s="93" t="s">
        <v>925</v>
      </c>
      <c r="G218" s="93" t="s">
        <v>925</v>
      </c>
      <c r="H218" s="93" t="s">
        <v>12</v>
      </c>
    </row>
    <row r="219" spans="1:8" ht="29.25" hidden="1" thickBot="1">
      <c r="A219" s="88">
        <v>217</v>
      </c>
      <c r="B219" s="101"/>
      <c r="C219" s="97" t="s">
        <v>5</v>
      </c>
      <c r="D219" s="97" t="s">
        <v>926</v>
      </c>
      <c r="E219" s="95">
        <v>46106</v>
      </c>
      <c r="F219" s="97" t="s">
        <v>921</v>
      </c>
      <c r="G219" s="97" t="s">
        <v>921</v>
      </c>
      <c r="H219" s="97" t="s">
        <v>12</v>
      </c>
    </row>
    <row r="220" spans="1:8" ht="29.25" hidden="1" thickBot="1">
      <c r="A220" s="89">
        <v>218</v>
      </c>
      <c r="B220" s="100"/>
      <c r="C220" s="93" t="s">
        <v>5</v>
      </c>
      <c r="D220" s="93" t="s">
        <v>927</v>
      </c>
      <c r="E220" s="91">
        <v>46106</v>
      </c>
      <c r="F220" s="93" t="s">
        <v>921</v>
      </c>
      <c r="G220" s="93" t="s">
        <v>921</v>
      </c>
      <c r="H220" s="93" t="s">
        <v>12</v>
      </c>
    </row>
    <row r="221" spans="1:8" ht="86.25" hidden="1" thickBot="1">
      <c r="A221" s="88">
        <v>219</v>
      </c>
      <c r="B221" s="95">
        <v>46108</v>
      </c>
      <c r="C221" s="97" t="s">
        <v>5</v>
      </c>
      <c r="D221" s="97" t="s">
        <v>928</v>
      </c>
      <c r="E221" s="95">
        <v>46108</v>
      </c>
      <c r="F221" s="97" t="s">
        <v>929</v>
      </c>
      <c r="G221" s="97" t="s">
        <v>929</v>
      </c>
      <c r="H221" s="97" t="s">
        <v>14</v>
      </c>
    </row>
    <row r="222" spans="1:8" ht="29.25" hidden="1" thickBot="1">
      <c r="A222" s="89">
        <v>220</v>
      </c>
      <c r="B222" s="93" t="s">
        <v>947</v>
      </c>
      <c r="C222" s="93" t="s">
        <v>5</v>
      </c>
      <c r="D222" s="93" t="s">
        <v>930</v>
      </c>
      <c r="E222" s="91">
        <v>46108</v>
      </c>
      <c r="F222" s="93" t="s">
        <v>931</v>
      </c>
      <c r="G222" s="93" t="s">
        <v>931</v>
      </c>
      <c r="H222" s="93" t="s">
        <v>14</v>
      </c>
    </row>
    <row r="223" spans="1:8" ht="15" hidden="1" thickBot="1">
      <c r="A223" s="87">
        <v>221</v>
      </c>
      <c r="B223" s="95">
        <v>46108</v>
      </c>
      <c r="C223" s="97" t="s">
        <v>5</v>
      </c>
      <c r="D223" s="97" t="s">
        <v>932</v>
      </c>
      <c r="E223" s="95">
        <v>46108</v>
      </c>
      <c r="F223" s="97" t="s">
        <v>933</v>
      </c>
      <c r="G223" s="97" t="s">
        <v>933</v>
      </c>
      <c r="H223" s="97" t="s">
        <v>14</v>
      </c>
    </row>
    <row r="224" spans="1:8" ht="29.25" hidden="1" thickBot="1">
      <c r="A224" s="88">
        <v>222</v>
      </c>
      <c r="B224" s="91">
        <v>46108</v>
      </c>
      <c r="C224" s="93" t="s">
        <v>5</v>
      </c>
      <c r="D224" s="93" t="s">
        <v>934</v>
      </c>
      <c r="E224" s="91">
        <v>46108</v>
      </c>
      <c r="F224" s="93" t="s">
        <v>935</v>
      </c>
      <c r="G224" s="93" t="s">
        <v>935</v>
      </c>
      <c r="H224" s="93" t="s">
        <v>14</v>
      </c>
    </row>
    <row r="225" spans="1:8" ht="15" hidden="1" thickBot="1">
      <c r="A225" s="89">
        <v>223</v>
      </c>
      <c r="B225" s="95">
        <v>46108</v>
      </c>
      <c r="C225" s="97" t="s">
        <v>5</v>
      </c>
      <c r="D225" s="97" t="s">
        <v>936</v>
      </c>
      <c r="E225" s="95">
        <v>46108</v>
      </c>
      <c r="F225" s="97" t="s">
        <v>937</v>
      </c>
      <c r="G225" s="97" t="s">
        <v>937</v>
      </c>
      <c r="H225" s="97" t="s">
        <v>14</v>
      </c>
    </row>
    <row r="226" spans="1:8" ht="29.25" hidden="1" thickBot="1">
      <c r="A226" s="88">
        <v>224</v>
      </c>
      <c r="B226" s="91">
        <v>46108</v>
      </c>
      <c r="C226" s="93" t="s">
        <v>5</v>
      </c>
      <c r="D226" s="93" t="s">
        <v>938</v>
      </c>
      <c r="E226" s="91">
        <v>46108</v>
      </c>
      <c r="F226" s="93" t="s">
        <v>939</v>
      </c>
      <c r="G226" s="93" t="s">
        <v>939</v>
      </c>
      <c r="H226" s="93" t="s">
        <v>12</v>
      </c>
    </row>
    <row r="227" spans="1:8" ht="29.25" hidden="1" thickBot="1">
      <c r="A227" s="89">
        <v>225</v>
      </c>
      <c r="B227" s="95">
        <v>46108</v>
      </c>
      <c r="C227" s="97" t="s">
        <v>5</v>
      </c>
      <c r="D227" s="97" t="s">
        <v>940</v>
      </c>
      <c r="E227" s="95">
        <v>46108</v>
      </c>
      <c r="F227" s="97" t="s">
        <v>939</v>
      </c>
      <c r="G227" s="97" t="s">
        <v>939</v>
      </c>
      <c r="H227" s="97" t="s">
        <v>12</v>
      </c>
    </row>
    <row r="228" spans="1:8" ht="29.25" hidden="1" thickBot="1">
      <c r="A228" s="87">
        <v>226</v>
      </c>
      <c r="B228" s="93" t="s">
        <v>948</v>
      </c>
      <c r="C228" s="93" t="s">
        <v>5</v>
      </c>
      <c r="D228" s="93" t="s">
        <v>941</v>
      </c>
      <c r="E228" s="91">
        <v>46110</v>
      </c>
      <c r="F228" s="93" t="s">
        <v>942</v>
      </c>
      <c r="G228" s="93" t="s">
        <v>943</v>
      </c>
      <c r="H228" s="93" t="s">
        <v>14</v>
      </c>
    </row>
    <row r="229" spans="1:8" ht="43.5" hidden="1" thickBot="1">
      <c r="A229" s="88">
        <v>227</v>
      </c>
      <c r="B229" s="95">
        <v>46110</v>
      </c>
      <c r="C229" s="97" t="s">
        <v>5</v>
      </c>
      <c r="D229" s="97" t="s">
        <v>944</v>
      </c>
      <c r="E229" s="95">
        <v>46110</v>
      </c>
      <c r="F229" s="97" t="s">
        <v>945</v>
      </c>
      <c r="G229" s="97" t="s">
        <v>946</v>
      </c>
      <c r="H229" s="97" t="s">
        <v>14</v>
      </c>
    </row>
    <row r="230" spans="1:8" ht="114.75" hidden="1" thickBot="1">
      <c r="A230" s="89">
        <v>228</v>
      </c>
      <c r="B230" s="93" t="s">
        <v>949</v>
      </c>
      <c r="C230" s="93" t="s">
        <v>950</v>
      </c>
      <c r="D230" s="93" t="s">
        <v>951</v>
      </c>
      <c r="E230" s="93" t="s">
        <v>949</v>
      </c>
      <c r="F230" s="93" t="s">
        <v>952</v>
      </c>
      <c r="G230" s="93" t="s">
        <v>952</v>
      </c>
      <c r="H230" s="93" t="s">
        <v>12</v>
      </c>
    </row>
    <row r="231" spans="1:8" ht="114.75" hidden="1" thickBot="1">
      <c r="A231" s="88">
        <v>229</v>
      </c>
      <c r="B231" s="97" t="s">
        <v>949</v>
      </c>
      <c r="C231" s="97" t="s">
        <v>950</v>
      </c>
      <c r="D231" s="97" t="s">
        <v>953</v>
      </c>
      <c r="E231" s="97" t="s">
        <v>949</v>
      </c>
      <c r="F231" s="97" t="s">
        <v>952</v>
      </c>
      <c r="G231" s="97" t="s">
        <v>952</v>
      </c>
      <c r="H231" s="97" t="s">
        <v>12</v>
      </c>
    </row>
    <row r="232" spans="1:8" ht="114.75" hidden="1" thickBot="1">
      <c r="A232" s="89">
        <v>230</v>
      </c>
      <c r="B232" s="93" t="s">
        <v>954</v>
      </c>
      <c r="C232" s="93" t="s">
        <v>950</v>
      </c>
      <c r="D232" s="93" t="s">
        <v>955</v>
      </c>
      <c r="E232" s="93" t="s">
        <v>954</v>
      </c>
      <c r="F232" s="93" t="s">
        <v>952</v>
      </c>
      <c r="G232" s="93" t="s">
        <v>952</v>
      </c>
      <c r="H232" s="93" t="s">
        <v>12</v>
      </c>
    </row>
    <row r="233" spans="1:8" ht="43.5" hidden="1" thickBot="1">
      <c r="A233" s="87">
        <v>231</v>
      </c>
      <c r="B233" s="97" t="s">
        <v>956</v>
      </c>
      <c r="C233" s="97" t="s">
        <v>950</v>
      </c>
      <c r="D233" s="97" t="s">
        <v>957</v>
      </c>
      <c r="E233" s="97" t="s">
        <v>956</v>
      </c>
      <c r="F233" s="97" t="s">
        <v>958</v>
      </c>
      <c r="G233" s="97" t="s">
        <v>958</v>
      </c>
      <c r="H233" s="97" t="s">
        <v>12</v>
      </c>
    </row>
    <row r="234" spans="1:8" ht="399.75" hidden="1" thickBot="1">
      <c r="A234" s="88">
        <v>232</v>
      </c>
      <c r="B234" s="93" t="s">
        <v>959</v>
      </c>
      <c r="C234" s="93" t="s">
        <v>950</v>
      </c>
      <c r="D234" s="93" t="s">
        <v>960</v>
      </c>
      <c r="E234" s="93" t="s">
        <v>959</v>
      </c>
      <c r="F234" s="93" t="s">
        <v>961</v>
      </c>
      <c r="G234" s="93" t="s">
        <v>961</v>
      </c>
      <c r="H234" s="93" t="s">
        <v>12</v>
      </c>
    </row>
    <row r="235" spans="1:8" ht="114.75" hidden="1" thickBot="1">
      <c r="A235" s="89">
        <v>233</v>
      </c>
      <c r="B235" s="97" t="s">
        <v>962</v>
      </c>
      <c r="C235" s="97" t="s">
        <v>950</v>
      </c>
      <c r="D235" s="97" t="s">
        <v>963</v>
      </c>
      <c r="E235" s="97" t="s">
        <v>962</v>
      </c>
      <c r="F235" s="97" t="s">
        <v>964</v>
      </c>
      <c r="G235" s="97" t="s">
        <v>964</v>
      </c>
      <c r="H235" s="97" t="s">
        <v>12</v>
      </c>
    </row>
    <row r="236" spans="1:8" ht="114.75" hidden="1" thickBot="1">
      <c r="A236" s="88">
        <v>234</v>
      </c>
      <c r="B236" s="93" t="s">
        <v>965</v>
      </c>
      <c r="C236" s="93" t="s">
        <v>950</v>
      </c>
      <c r="D236" s="93" t="s">
        <v>966</v>
      </c>
      <c r="E236" s="93" t="s">
        <v>967</v>
      </c>
      <c r="F236" s="93" t="s">
        <v>964</v>
      </c>
      <c r="G236" s="93" t="s">
        <v>964</v>
      </c>
      <c r="H236" s="93" t="s">
        <v>12</v>
      </c>
    </row>
    <row r="237" spans="1:8" ht="114.75" hidden="1" thickBot="1">
      <c r="A237" s="89">
        <v>235</v>
      </c>
      <c r="B237" s="97" t="s">
        <v>968</v>
      </c>
      <c r="C237" s="97" t="s">
        <v>950</v>
      </c>
      <c r="D237" s="97" t="s">
        <v>969</v>
      </c>
      <c r="E237" s="97" t="s">
        <v>968</v>
      </c>
      <c r="F237" s="97" t="s">
        <v>964</v>
      </c>
      <c r="G237" s="97" t="s">
        <v>964</v>
      </c>
      <c r="H237" s="97" t="s">
        <v>12</v>
      </c>
    </row>
    <row r="238" spans="1:8" ht="29.25" hidden="1" thickBot="1">
      <c r="A238" s="87">
        <v>236</v>
      </c>
      <c r="B238" s="93" t="s">
        <v>970</v>
      </c>
      <c r="C238" s="93" t="s">
        <v>950</v>
      </c>
      <c r="D238" s="93" t="s">
        <v>971</v>
      </c>
      <c r="E238" s="93" t="s">
        <v>970</v>
      </c>
      <c r="F238" s="93" t="s">
        <v>972</v>
      </c>
      <c r="G238" s="93" t="s">
        <v>972</v>
      </c>
      <c r="H238" s="93" t="s">
        <v>12</v>
      </c>
    </row>
    <row r="239" spans="1:8" ht="114.75" hidden="1" thickBot="1">
      <c r="A239" s="88">
        <v>237</v>
      </c>
      <c r="B239" s="97" t="s">
        <v>973</v>
      </c>
      <c r="C239" s="97" t="s">
        <v>950</v>
      </c>
      <c r="D239" s="97" t="s">
        <v>974</v>
      </c>
      <c r="E239" s="97" t="s">
        <v>973</v>
      </c>
      <c r="F239" s="97" t="s">
        <v>964</v>
      </c>
      <c r="G239" s="97" t="s">
        <v>964</v>
      </c>
      <c r="H239" s="97" t="s">
        <v>12</v>
      </c>
    </row>
    <row r="240" spans="1:8" ht="114.75" hidden="1" thickBot="1">
      <c r="A240" s="89">
        <v>238</v>
      </c>
      <c r="B240" s="93" t="s">
        <v>967</v>
      </c>
      <c r="C240" s="93" t="s">
        <v>950</v>
      </c>
      <c r="D240" s="93" t="s">
        <v>975</v>
      </c>
      <c r="E240" s="93" t="s">
        <v>967</v>
      </c>
      <c r="F240" s="93" t="s">
        <v>964</v>
      </c>
      <c r="G240" s="93" t="s">
        <v>964</v>
      </c>
      <c r="H240" s="93" t="s">
        <v>12</v>
      </c>
    </row>
    <row r="241" spans="1:8" ht="114.75" hidden="1" thickBot="1">
      <c r="A241" s="88">
        <v>239</v>
      </c>
      <c r="B241" s="97" t="s">
        <v>976</v>
      </c>
      <c r="C241" s="97" t="s">
        <v>950</v>
      </c>
      <c r="D241" s="97" t="s">
        <v>977</v>
      </c>
      <c r="E241" s="97" t="s">
        <v>976</v>
      </c>
      <c r="F241" s="97" t="s">
        <v>964</v>
      </c>
      <c r="G241" s="97" t="s">
        <v>964</v>
      </c>
      <c r="H241" s="97" t="s">
        <v>12</v>
      </c>
    </row>
    <row r="242" spans="1:8" ht="114.75" hidden="1" thickBot="1">
      <c r="A242" s="89">
        <v>240</v>
      </c>
      <c r="B242" s="93" t="s">
        <v>976</v>
      </c>
      <c r="C242" s="93" t="s">
        <v>950</v>
      </c>
      <c r="D242" s="93" t="s">
        <v>978</v>
      </c>
      <c r="E242" s="93" t="s">
        <v>976</v>
      </c>
      <c r="F242" s="93" t="s">
        <v>964</v>
      </c>
      <c r="G242" s="93" t="s">
        <v>964</v>
      </c>
      <c r="H242" s="93" t="s">
        <v>12</v>
      </c>
    </row>
    <row r="243" spans="1:8" ht="72" hidden="1" thickBot="1">
      <c r="A243" s="87">
        <v>241</v>
      </c>
      <c r="B243" s="97" t="s">
        <v>979</v>
      </c>
      <c r="C243" s="97" t="s">
        <v>950</v>
      </c>
      <c r="D243" s="97" t="s">
        <v>980</v>
      </c>
      <c r="E243" s="97" t="s">
        <v>979</v>
      </c>
      <c r="F243" s="97" t="s">
        <v>981</v>
      </c>
      <c r="G243" s="97" t="s">
        <v>981</v>
      </c>
      <c r="H243" s="97" t="s">
        <v>12</v>
      </c>
    </row>
    <row r="244" spans="1:8" ht="129" hidden="1" thickBot="1">
      <c r="A244" s="88">
        <v>242</v>
      </c>
      <c r="B244" s="93" t="s">
        <v>982</v>
      </c>
      <c r="C244" s="93" t="s">
        <v>950</v>
      </c>
      <c r="D244" s="93" t="s">
        <v>983</v>
      </c>
      <c r="E244" s="93" t="s">
        <v>982</v>
      </c>
      <c r="F244" s="93" t="s">
        <v>984</v>
      </c>
      <c r="G244" s="93" t="s">
        <v>984</v>
      </c>
      <c r="H244" s="93" t="s">
        <v>12</v>
      </c>
    </row>
    <row r="245" spans="1:8" ht="129" hidden="1" thickBot="1">
      <c r="A245" s="89">
        <v>243</v>
      </c>
      <c r="B245" s="97" t="s">
        <v>985</v>
      </c>
      <c r="C245" s="97" t="s">
        <v>950</v>
      </c>
      <c r="D245" s="97" t="s">
        <v>986</v>
      </c>
      <c r="E245" s="97" t="s">
        <v>985</v>
      </c>
      <c r="F245" s="97" t="s">
        <v>984</v>
      </c>
      <c r="G245" s="97" t="s">
        <v>984</v>
      </c>
      <c r="H245" s="97" t="s">
        <v>12</v>
      </c>
    </row>
    <row r="246" spans="1:8" ht="129" hidden="1" thickBot="1">
      <c r="A246" s="88">
        <v>244</v>
      </c>
      <c r="B246" s="93" t="s">
        <v>987</v>
      </c>
      <c r="C246" s="93" t="s">
        <v>950</v>
      </c>
      <c r="D246" s="93" t="s">
        <v>988</v>
      </c>
      <c r="E246" s="93" t="s">
        <v>987</v>
      </c>
      <c r="F246" s="93" t="s">
        <v>984</v>
      </c>
      <c r="G246" s="93" t="s">
        <v>984</v>
      </c>
      <c r="H246" s="93" t="s">
        <v>12</v>
      </c>
    </row>
    <row r="247" spans="1:8" ht="129" hidden="1" thickBot="1">
      <c r="A247" s="89">
        <v>245</v>
      </c>
      <c r="B247" s="97" t="s">
        <v>989</v>
      </c>
      <c r="C247" s="97" t="s">
        <v>950</v>
      </c>
      <c r="D247" s="97" t="s">
        <v>990</v>
      </c>
      <c r="E247" s="97" t="s">
        <v>989</v>
      </c>
      <c r="F247" s="97" t="s">
        <v>984</v>
      </c>
      <c r="G247" s="97" t="s">
        <v>984</v>
      </c>
      <c r="H247" s="97" t="s">
        <v>12</v>
      </c>
    </row>
    <row r="248" spans="1:8" ht="129" hidden="1" thickBot="1">
      <c r="A248" s="87">
        <v>246</v>
      </c>
      <c r="B248" s="93" t="s">
        <v>991</v>
      </c>
      <c r="C248" s="93" t="s">
        <v>950</v>
      </c>
      <c r="D248" s="93" t="s">
        <v>992</v>
      </c>
      <c r="E248" s="93" t="s">
        <v>991</v>
      </c>
      <c r="F248" s="93" t="s">
        <v>993</v>
      </c>
      <c r="G248" s="93" t="s">
        <v>993</v>
      </c>
      <c r="H248" s="93" t="s">
        <v>12</v>
      </c>
    </row>
    <row r="249" spans="1:8" ht="129" hidden="1" thickBot="1">
      <c r="A249" s="88">
        <v>247</v>
      </c>
      <c r="B249" s="97" t="s">
        <v>994</v>
      </c>
      <c r="C249" s="97" t="s">
        <v>995</v>
      </c>
      <c r="D249" s="97" t="s">
        <v>996</v>
      </c>
      <c r="E249" s="97" t="s">
        <v>994</v>
      </c>
      <c r="F249" s="97" t="s">
        <v>984</v>
      </c>
      <c r="G249" s="97" t="s">
        <v>984</v>
      </c>
      <c r="H249" s="97" t="s">
        <v>12</v>
      </c>
    </row>
    <row r="250" spans="1:8" ht="72" hidden="1" thickBot="1">
      <c r="A250" s="89">
        <v>248</v>
      </c>
      <c r="B250" s="93" t="s">
        <v>997</v>
      </c>
      <c r="C250" s="93" t="s">
        <v>995</v>
      </c>
      <c r="D250" s="93" t="s">
        <v>998</v>
      </c>
      <c r="E250" s="93" t="s">
        <v>997</v>
      </c>
      <c r="F250" s="93" t="s">
        <v>999</v>
      </c>
      <c r="G250" s="93" t="s">
        <v>999</v>
      </c>
      <c r="H250" s="93" t="s">
        <v>12</v>
      </c>
    </row>
    <row r="251" spans="1:8" ht="114.75" hidden="1" thickBot="1">
      <c r="A251" s="88">
        <v>249</v>
      </c>
      <c r="B251" s="97" t="s">
        <v>1000</v>
      </c>
      <c r="C251" s="97" t="s">
        <v>995</v>
      </c>
      <c r="D251" s="97" t="s">
        <v>1001</v>
      </c>
      <c r="E251" s="97" t="s">
        <v>1000</v>
      </c>
      <c r="F251" s="97" t="s">
        <v>1002</v>
      </c>
      <c r="G251" s="97" t="s">
        <v>1002</v>
      </c>
      <c r="H251" s="97" t="s">
        <v>12</v>
      </c>
    </row>
    <row r="252" spans="1:8" ht="57.75" hidden="1" thickBot="1">
      <c r="A252" s="89">
        <v>250</v>
      </c>
      <c r="B252" s="93" t="s">
        <v>1003</v>
      </c>
      <c r="C252" s="93" t="s">
        <v>995</v>
      </c>
      <c r="D252" s="93" t="s">
        <v>1004</v>
      </c>
      <c r="E252" s="93" t="s">
        <v>1003</v>
      </c>
      <c r="F252" s="93" t="s">
        <v>1005</v>
      </c>
      <c r="G252" s="93" t="s">
        <v>1006</v>
      </c>
      <c r="H252" s="93" t="s">
        <v>12</v>
      </c>
    </row>
    <row r="253" spans="1:8" ht="86.25" hidden="1" thickBot="1">
      <c r="A253" s="87">
        <v>251</v>
      </c>
      <c r="B253" s="97" t="s">
        <v>1007</v>
      </c>
      <c r="C253" s="97" t="s">
        <v>995</v>
      </c>
      <c r="D253" s="97" t="s">
        <v>1008</v>
      </c>
      <c r="E253" s="97" t="s">
        <v>1009</v>
      </c>
      <c r="F253" s="106" t="s">
        <v>1010</v>
      </c>
      <c r="G253" s="106" t="s">
        <v>1010</v>
      </c>
      <c r="H253" s="97" t="s">
        <v>12</v>
      </c>
    </row>
    <row r="254" spans="1:8" ht="114.75" hidden="1" thickBot="1">
      <c r="A254" s="88">
        <v>252</v>
      </c>
      <c r="B254" s="93" t="s">
        <v>1011</v>
      </c>
      <c r="C254" s="93" t="s">
        <v>995</v>
      </c>
      <c r="D254" s="93" t="s">
        <v>1012</v>
      </c>
      <c r="E254" s="93" t="s">
        <v>1013</v>
      </c>
      <c r="F254" s="93" t="s">
        <v>1014</v>
      </c>
      <c r="G254" s="93" t="s">
        <v>1014</v>
      </c>
      <c r="H254" s="93" t="s">
        <v>12</v>
      </c>
    </row>
    <row r="255" spans="1:8" ht="43.5" hidden="1" thickBot="1">
      <c r="A255" s="89">
        <v>253</v>
      </c>
      <c r="B255" s="97" t="s">
        <v>1015</v>
      </c>
      <c r="C255" s="97" t="s">
        <v>995</v>
      </c>
      <c r="D255" s="97" t="s">
        <v>1016</v>
      </c>
      <c r="E255" s="97" t="s">
        <v>1015</v>
      </c>
      <c r="F255" s="97" t="s">
        <v>1017</v>
      </c>
      <c r="G255" s="97" t="s">
        <v>1017</v>
      </c>
      <c r="H255" s="97" t="s">
        <v>12</v>
      </c>
    </row>
    <row r="256" spans="1:8" ht="43.5" hidden="1" thickBot="1">
      <c r="A256" s="88">
        <v>254</v>
      </c>
      <c r="B256" s="93" t="s">
        <v>1018</v>
      </c>
      <c r="C256" s="93" t="s">
        <v>995</v>
      </c>
      <c r="D256" s="93" t="s">
        <v>1019</v>
      </c>
      <c r="E256" s="93" t="s">
        <v>1018</v>
      </c>
      <c r="F256" s="93" t="s">
        <v>1020</v>
      </c>
      <c r="G256" s="93" t="s">
        <v>1020</v>
      </c>
      <c r="H256" s="93" t="s">
        <v>12</v>
      </c>
    </row>
    <row r="257" spans="1:8" ht="43.5" hidden="1" thickBot="1">
      <c r="A257" s="89">
        <v>255</v>
      </c>
      <c r="B257" s="97" t="s">
        <v>1021</v>
      </c>
      <c r="C257" s="97" t="s">
        <v>995</v>
      </c>
      <c r="D257" s="97" t="s">
        <v>1022</v>
      </c>
      <c r="E257" s="97" t="s">
        <v>1021</v>
      </c>
      <c r="F257" s="97" t="s">
        <v>1020</v>
      </c>
      <c r="G257" s="97" t="s">
        <v>1020</v>
      </c>
      <c r="H257" s="97" t="s">
        <v>12</v>
      </c>
    </row>
    <row r="258" spans="1:8" ht="86.25" hidden="1" thickBot="1">
      <c r="A258" s="87">
        <v>256</v>
      </c>
      <c r="B258" s="93" t="s">
        <v>1023</v>
      </c>
      <c r="C258" s="93" t="s">
        <v>995</v>
      </c>
      <c r="D258" s="93" t="s">
        <v>1024</v>
      </c>
      <c r="E258" s="93" t="s">
        <v>1023</v>
      </c>
      <c r="F258" s="93" t="s">
        <v>1025</v>
      </c>
      <c r="G258" s="93" t="s">
        <v>1025</v>
      </c>
      <c r="H258" s="93" t="s">
        <v>12</v>
      </c>
    </row>
    <row r="259" spans="1:8" ht="72" hidden="1" thickBot="1">
      <c r="A259" s="88">
        <v>257</v>
      </c>
      <c r="B259" s="97" t="s">
        <v>1026</v>
      </c>
      <c r="C259" s="97" t="s">
        <v>995</v>
      </c>
      <c r="D259" s="97" t="s">
        <v>1027</v>
      </c>
      <c r="E259" s="97" t="s">
        <v>1026</v>
      </c>
      <c r="F259" s="97" t="s">
        <v>1028</v>
      </c>
      <c r="G259" s="97" t="s">
        <v>1028</v>
      </c>
      <c r="H259" s="97" t="s">
        <v>12</v>
      </c>
    </row>
    <row r="260" spans="1:8" ht="72" hidden="1" thickBot="1">
      <c r="A260" s="89">
        <v>258</v>
      </c>
      <c r="B260" s="93" t="s">
        <v>1026</v>
      </c>
      <c r="C260" s="93" t="s">
        <v>995</v>
      </c>
      <c r="D260" s="93" t="s">
        <v>1029</v>
      </c>
      <c r="E260" s="93" t="s">
        <v>1026</v>
      </c>
      <c r="F260" s="93" t="s">
        <v>1028</v>
      </c>
      <c r="G260" s="93" t="s">
        <v>1028</v>
      </c>
      <c r="H260" s="93" t="s">
        <v>12</v>
      </c>
    </row>
    <row r="261" spans="1:8" ht="86.25" hidden="1" thickBot="1">
      <c r="A261" s="88">
        <v>259</v>
      </c>
      <c r="B261" s="97" t="s">
        <v>1030</v>
      </c>
      <c r="C261" s="97" t="s">
        <v>995</v>
      </c>
      <c r="D261" s="97" t="s">
        <v>1031</v>
      </c>
      <c r="E261" s="97" t="s">
        <v>1030</v>
      </c>
      <c r="F261" s="97" t="s">
        <v>1032</v>
      </c>
      <c r="G261" s="97" t="s">
        <v>1032</v>
      </c>
      <c r="H261" s="97" t="s">
        <v>12</v>
      </c>
    </row>
    <row r="262" spans="1:8" ht="86.25" hidden="1" thickBot="1">
      <c r="A262" s="89">
        <v>260</v>
      </c>
      <c r="B262" s="93" t="s">
        <v>1030</v>
      </c>
      <c r="C262" s="93" t="s">
        <v>995</v>
      </c>
      <c r="D262" s="93" t="s">
        <v>1033</v>
      </c>
      <c r="E262" s="93" t="s">
        <v>1030</v>
      </c>
      <c r="F262" s="93" t="s">
        <v>1032</v>
      </c>
      <c r="G262" s="93" t="s">
        <v>1032</v>
      </c>
      <c r="H262" s="93" t="s">
        <v>12</v>
      </c>
    </row>
    <row r="263" spans="1:8" ht="129" hidden="1" thickBot="1">
      <c r="A263" s="87">
        <v>261</v>
      </c>
      <c r="B263" s="97" t="s">
        <v>1034</v>
      </c>
      <c r="C263" s="97" t="s">
        <v>995</v>
      </c>
      <c r="D263" s="97" t="s">
        <v>1035</v>
      </c>
      <c r="E263" s="97" t="s">
        <v>1036</v>
      </c>
      <c r="F263" s="97" t="s">
        <v>1037</v>
      </c>
      <c r="G263" s="97" t="s">
        <v>1037</v>
      </c>
      <c r="H263" s="97" t="s">
        <v>12</v>
      </c>
    </row>
    <row r="264" spans="1:8" ht="57.75" hidden="1" thickBot="1">
      <c r="A264" s="88">
        <v>262</v>
      </c>
      <c r="B264" s="93" t="s">
        <v>1038</v>
      </c>
      <c r="C264" s="93" t="s">
        <v>995</v>
      </c>
      <c r="D264" s="93" t="s">
        <v>1039</v>
      </c>
      <c r="E264" s="93" t="s">
        <v>1038</v>
      </c>
      <c r="F264" s="93" t="s">
        <v>1040</v>
      </c>
      <c r="G264" s="93" t="s">
        <v>1040</v>
      </c>
      <c r="H264" s="93" t="s">
        <v>12</v>
      </c>
    </row>
    <row r="265" spans="1:8" ht="100.5" hidden="1" thickBot="1">
      <c r="A265" s="89">
        <v>263</v>
      </c>
      <c r="B265" s="97" t="s">
        <v>1041</v>
      </c>
      <c r="C265" s="97" t="s">
        <v>995</v>
      </c>
      <c r="D265" s="97" t="s">
        <v>1042</v>
      </c>
      <c r="E265" s="97" t="s">
        <v>1041</v>
      </c>
      <c r="F265" s="97" t="s">
        <v>1043</v>
      </c>
      <c r="G265" s="97" t="s">
        <v>1043</v>
      </c>
      <c r="H265" s="97" t="s">
        <v>12</v>
      </c>
    </row>
    <row r="266" spans="1:8" ht="72" hidden="1" thickBot="1">
      <c r="A266" s="88">
        <v>264</v>
      </c>
      <c r="B266" s="93" t="s">
        <v>1044</v>
      </c>
      <c r="C266" s="93" t="s">
        <v>995</v>
      </c>
      <c r="D266" s="93" t="s">
        <v>1045</v>
      </c>
      <c r="E266" s="93" t="s">
        <v>1044</v>
      </c>
      <c r="F266" s="93" t="s">
        <v>1046</v>
      </c>
      <c r="G266" s="93" t="s">
        <v>1046</v>
      </c>
      <c r="H266" s="93" t="s">
        <v>12</v>
      </c>
    </row>
    <row r="267" spans="1:8" ht="114.75" hidden="1" thickBot="1">
      <c r="A267" s="89">
        <v>265</v>
      </c>
      <c r="B267" s="97" t="s">
        <v>1047</v>
      </c>
      <c r="C267" s="97" t="s">
        <v>995</v>
      </c>
      <c r="D267" s="97" t="s">
        <v>1048</v>
      </c>
      <c r="E267" s="97" t="s">
        <v>1047</v>
      </c>
      <c r="F267" s="97" t="s">
        <v>952</v>
      </c>
      <c r="G267" s="97" t="s">
        <v>952</v>
      </c>
      <c r="H267" s="97" t="s">
        <v>12</v>
      </c>
    </row>
    <row r="268" spans="1:8" ht="86.25" hidden="1" thickBot="1">
      <c r="A268" s="87">
        <v>266</v>
      </c>
      <c r="B268" s="93" t="s">
        <v>1049</v>
      </c>
      <c r="C268" s="93" t="s">
        <v>995</v>
      </c>
      <c r="D268" s="93" t="s">
        <v>1050</v>
      </c>
      <c r="E268" s="93" t="s">
        <v>1049</v>
      </c>
      <c r="F268" s="93" t="s">
        <v>1051</v>
      </c>
      <c r="G268" s="93" t="s">
        <v>1051</v>
      </c>
      <c r="H268" s="93" t="s">
        <v>12</v>
      </c>
    </row>
    <row r="269" spans="1:8" ht="86.25" hidden="1" thickBot="1">
      <c r="A269" s="88">
        <v>267</v>
      </c>
      <c r="B269" s="97" t="s">
        <v>1044</v>
      </c>
      <c r="C269" s="97" t="s">
        <v>995</v>
      </c>
      <c r="D269" s="97" t="s">
        <v>1052</v>
      </c>
      <c r="E269" s="97" t="s">
        <v>1044</v>
      </c>
      <c r="F269" s="97" t="s">
        <v>1053</v>
      </c>
      <c r="G269" s="97" t="s">
        <v>1053</v>
      </c>
      <c r="H269" s="97" t="s">
        <v>12</v>
      </c>
    </row>
    <row r="270" spans="1:8" ht="72" hidden="1" thickBot="1">
      <c r="A270" s="89">
        <v>268</v>
      </c>
      <c r="B270" s="93" t="s">
        <v>1054</v>
      </c>
      <c r="C270" s="93" t="s">
        <v>995</v>
      </c>
      <c r="D270" s="93" t="s">
        <v>1055</v>
      </c>
      <c r="E270" s="93" t="s">
        <v>1054</v>
      </c>
      <c r="F270" s="93" t="s">
        <v>1056</v>
      </c>
      <c r="G270" s="93" t="s">
        <v>1056</v>
      </c>
      <c r="H270" s="93" t="s">
        <v>12</v>
      </c>
    </row>
    <row r="271" spans="1:8" ht="57.75" hidden="1" thickBot="1">
      <c r="A271" s="88">
        <v>269</v>
      </c>
      <c r="B271" s="97" t="s">
        <v>1049</v>
      </c>
      <c r="C271" s="97" t="s">
        <v>995</v>
      </c>
      <c r="D271" s="97" t="s">
        <v>1057</v>
      </c>
      <c r="E271" s="97" t="s">
        <v>1049</v>
      </c>
      <c r="F271" s="97" t="s">
        <v>1058</v>
      </c>
      <c r="G271" s="97" t="s">
        <v>1058</v>
      </c>
      <c r="H271" s="97" t="s">
        <v>12</v>
      </c>
    </row>
    <row r="272" spans="1:8" ht="86.25" hidden="1" thickBot="1">
      <c r="A272" s="89">
        <v>270</v>
      </c>
      <c r="B272" s="93" t="s">
        <v>1059</v>
      </c>
      <c r="C272" s="93" t="s">
        <v>995</v>
      </c>
      <c r="D272" s="93" t="s">
        <v>1060</v>
      </c>
      <c r="E272" s="93" t="s">
        <v>1061</v>
      </c>
      <c r="F272" s="93" t="s">
        <v>1062</v>
      </c>
      <c r="G272" s="93" t="s">
        <v>1062</v>
      </c>
      <c r="H272" s="93" t="s">
        <v>12</v>
      </c>
    </row>
    <row r="273" spans="1:8" ht="100.5" hidden="1" thickBot="1">
      <c r="A273" s="87">
        <v>271</v>
      </c>
      <c r="B273" s="97" t="s">
        <v>1063</v>
      </c>
      <c r="C273" s="97" t="s">
        <v>995</v>
      </c>
      <c r="D273" s="97" t="s">
        <v>1064</v>
      </c>
      <c r="E273" s="97" t="s">
        <v>1063</v>
      </c>
      <c r="F273" s="97" t="s">
        <v>1065</v>
      </c>
      <c r="G273" s="97" t="s">
        <v>1065</v>
      </c>
      <c r="H273" s="97" t="s">
        <v>12</v>
      </c>
    </row>
    <row r="274" spans="1:8" ht="100.5" hidden="1" thickBot="1">
      <c r="A274" s="88">
        <v>272</v>
      </c>
      <c r="B274" s="93" t="s">
        <v>1066</v>
      </c>
      <c r="C274" s="93" t="s">
        <v>995</v>
      </c>
      <c r="D274" s="93" t="s">
        <v>1067</v>
      </c>
      <c r="E274" s="93" t="s">
        <v>1066</v>
      </c>
      <c r="F274" s="93" t="s">
        <v>1065</v>
      </c>
      <c r="G274" s="93" t="s">
        <v>1065</v>
      </c>
      <c r="H274" s="93" t="s">
        <v>12</v>
      </c>
    </row>
    <row r="275" spans="1:8" ht="43.5" hidden="1" thickBot="1">
      <c r="A275" s="89">
        <v>273</v>
      </c>
      <c r="B275" s="97" t="s">
        <v>1068</v>
      </c>
      <c r="C275" s="97" t="s">
        <v>995</v>
      </c>
      <c r="D275" s="97" t="s">
        <v>1069</v>
      </c>
      <c r="E275" s="97" t="s">
        <v>1068</v>
      </c>
      <c r="F275" s="97" t="s">
        <v>1070</v>
      </c>
      <c r="G275" s="97" t="s">
        <v>1070</v>
      </c>
      <c r="H275" s="97" t="s">
        <v>12</v>
      </c>
    </row>
    <row r="276" spans="1:8" ht="72" hidden="1" thickBot="1">
      <c r="A276" s="88">
        <v>274</v>
      </c>
      <c r="B276" s="93" t="s">
        <v>1071</v>
      </c>
      <c r="C276" s="93" t="s">
        <v>995</v>
      </c>
      <c r="D276" s="93" t="s">
        <v>1072</v>
      </c>
      <c r="E276" s="93" t="s">
        <v>1071</v>
      </c>
      <c r="F276" s="93" t="s">
        <v>840</v>
      </c>
      <c r="G276" s="93" t="s">
        <v>840</v>
      </c>
      <c r="H276" s="93" t="s">
        <v>12</v>
      </c>
    </row>
    <row r="277" spans="1:8" ht="100.5" hidden="1" thickBot="1">
      <c r="A277" s="89">
        <v>275</v>
      </c>
      <c r="B277" s="97" t="s">
        <v>1073</v>
      </c>
      <c r="C277" s="97" t="s">
        <v>995</v>
      </c>
      <c r="D277" s="97" t="s">
        <v>1074</v>
      </c>
      <c r="E277" s="97" t="s">
        <v>1073</v>
      </c>
      <c r="F277" s="97" t="s">
        <v>1075</v>
      </c>
      <c r="G277" s="97" t="s">
        <v>1075</v>
      </c>
      <c r="H277" s="97" t="s">
        <v>12</v>
      </c>
    </row>
    <row r="278" spans="1:8" ht="228.75" hidden="1" thickBot="1">
      <c r="A278" s="87">
        <v>276</v>
      </c>
      <c r="B278" s="93" t="s">
        <v>1076</v>
      </c>
      <c r="C278" s="93" t="s">
        <v>995</v>
      </c>
      <c r="D278" s="93" t="s">
        <v>1077</v>
      </c>
      <c r="E278" s="93" t="s">
        <v>1076</v>
      </c>
      <c r="F278" s="93" t="s">
        <v>1078</v>
      </c>
      <c r="G278" s="93" t="s">
        <v>1078</v>
      </c>
      <c r="H278" s="93" t="s">
        <v>12</v>
      </c>
    </row>
    <row r="279" spans="1:8" ht="114.75" hidden="1" thickBot="1">
      <c r="A279" s="88">
        <v>277</v>
      </c>
      <c r="B279" s="97" t="s">
        <v>1079</v>
      </c>
      <c r="C279" s="97" t="s">
        <v>995</v>
      </c>
      <c r="D279" s="97" t="s">
        <v>1080</v>
      </c>
      <c r="E279" s="97" t="s">
        <v>1079</v>
      </c>
      <c r="F279" s="97" t="s">
        <v>1081</v>
      </c>
      <c r="G279" s="97" t="s">
        <v>1081</v>
      </c>
      <c r="H279" s="97" t="s">
        <v>12</v>
      </c>
    </row>
    <row r="280" spans="1:8" ht="57.75" hidden="1" thickBot="1">
      <c r="A280" s="89">
        <v>278</v>
      </c>
      <c r="B280" s="93" t="s">
        <v>1082</v>
      </c>
      <c r="C280" s="93" t="s">
        <v>995</v>
      </c>
      <c r="D280" s="93" t="s">
        <v>1083</v>
      </c>
      <c r="E280" s="93" t="s">
        <v>1082</v>
      </c>
      <c r="F280" s="93" t="s">
        <v>1084</v>
      </c>
      <c r="G280" s="93" t="s">
        <v>1084</v>
      </c>
      <c r="H280" s="93" t="s">
        <v>12</v>
      </c>
    </row>
    <row r="281" spans="1:8" ht="43.5" hidden="1" thickBot="1">
      <c r="A281" s="88">
        <v>279</v>
      </c>
      <c r="B281" s="97" t="s">
        <v>1085</v>
      </c>
      <c r="C281" s="97" t="s">
        <v>995</v>
      </c>
      <c r="D281" s="97" t="s">
        <v>1086</v>
      </c>
      <c r="E281" s="97" t="s">
        <v>1085</v>
      </c>
      <c r="F281" s="97" t="s">
        <v>1087</v>
      </c>
      <c r="G281" s="97" t="s">
        <v>1087</v>
      </c>
      <c r="H281" s="97" t="s">
        <v>12</v>
      </c>
    </row>
    <row r="282" spans="1:8" ht="72" hidden="1" thickBot="1">
      <c r="A282" s="89">
        <v>280</v>
      </c>
      <c r="B282" s="93" t="s">
        <v>1088</v>
      </c>
      <c r="C282" s="93" t="s">
        <v>995</v>
      </c>
      <c r="D282" s="93" t="s">
        <v>1089</v>
      </c>
      <c r="E282" s="93" t="s">
        <v>1088</v>
      </c>
      <c r="F282" s="93" t="s">
        <v>1046</v>
      </c>
      <c r="G282" s="93" t="s">
        <v>1046</v>
      </c>
      <c r="H282" s="93" t="s">
        <v>12</v>
      </c>
    </row>
    <row r="283" spans="1:8" ht="86.25" hidden="1" thickBot="1">
      <c r="A283" s="87">
        <v>281</v>
      </c>
      <c r="B283" s="97" t="s">
        <v>1090</v>
      </c>
      <c r="C283" s="97" t="s">
        <v>995</v>
      </c>
      <c r="D283" s="97" t="s">
        <v>1091</v>
      </c>
      <c r="E283" s="97" t="s">
        <v>1090</v>
      </c>
      <c r="F283" s="97" t="s">
        <v>1092</v>
      </c>
      <c r="G283" s="97" t="s">
        <v>1092</v>
      </c>
      <c r="H283" s="97" t="s">
        <v>12</v>
      </c>
    </row>
    <row r="284" spans="1:8" ht="86.25" hidden="1" thickBot="1">
      <c r="A284" s="88">
        <v>282</v>
      </c>
      <c r="B284" s="93" t="s">
        <v>1090</v>
      </c>
      <c r="C284" s="93" t="s">
        <v>995</v>
      </c>
      <c r="D284" s="93" t="s">
        <v>1093</v>
      </c>
      <c r="E284" s="93" t="s">
        <v>1090</v>
      </c>
      <c r="F284" s="93" t="s">
        <v>1092</v>
      </c>
      <c r="G284" s="93" t="s">
        <v>1092</v>
      </c>
      <c r="H284" s="93" t="s">
        <v>12</v>
      </c>
    </row>
    <row r="285" spans="1:8" ht="86.25" hidden="1" thickBot="1">
      <c r="A285" s="89">
        <v>283</v>
      </c>
      <c r="B285" s="97" t="s">
        <v>1094</v>
      </c>
      <c r="C285" s="97" t="s">
        <v>995</v>
      </c>
      <c r="D285" s="97" t="s">
        <v>1095</v>
      </c>
      <c r="E285" s="97" t="s">
        <v>1094</v>
      </c>
      <c r="F285" s="97" t="s">
        <v>1053</v>
      </c>
      <c r="G285" s="97" t="s">
        <v>1053</v>
      </c>
      <c r="H285" s="97" t="s">
        <v>12</v>
      </c>
    </row>
    <row r="286" spans="1:8" ht="43.5" hidden="1" thickBot="1">
      <c r="A286" s="88">
        <v>284</v>
      </c>
      <c r="B286" s="93" t="s">
        <v>1096</v>
      </c>
      <c r="C286" s="93" t="s">
        <v>995</v>
      </c>
      <c r="D286" s="93" t="s">
        <v>1097</v>
      </c>
      <c r="E286" s="93" t="s">
        <v>1096</v>
      </c>
      <c r="F286" s="93" t="s">
        <v>1098</v>
      </c>
      <c r="G286" s="93" t="s">
        <v>1098</v>
      </c>
      <c r="H286" s="93" t="s">
        <v>12</v>
      </c>
    </row>
    <row r="287" spans="1:8" ht="57.75" hidden="1" thickBot="1">
      <c r="A287" s="89">
        <v>285</v>
      </c>
      <c r="B287" s="97" t="s">
        <v>1099</v>
      </c>
      <c r="C287" s="97" t="s">
        <v>995</v>
      </c>
      <c r="D287" s="97" t="s">
        <v>1100</v>
      </c>
      <c r="E287" s="97" t="s">
        <v>1099</v>
      </c>
      <c r="F287" s="97" t="s">
        <v>1101</v>
      </c>
      <c r="G287" s="97" t="s">
        <v>1101</v>
      </c>
      <c r="H287" s="97" t="s">
        <v>12</v>
      </c>
    </row>
    <row r="288" spans="1:8" ht="43.5" hidden="1" thickBot="1">
      <c r="A288" s="87">
        <v>286</v>
      </c>
      <c r="B288" s="93" t="s">
        <v>1085</v>
      </c>
      <c r="C288" s="93" t="s">
        <v>995</v>
      </c>
      <c r="D288" s="93" t="s">
        <v>1102</v>
      </c>
      <c r="E288" s="93" t="s">
        <v>1085</v>
      </c>
      <c r="F288" s="93" t="s">
        <v>1103</v>
      </c>
      <c r="G288" s="93" t="s">
        <v>1103</v>
      </c>
      <c r="H288" s="93" t="s">
        <v>12</v>
      </c>
    </row>
    <row r="290" spans="1:7">
      <c r="A290" s="46"/>
      <c r="B290" s="42"/>
      <c r="C290" s="21"/>
      <c r="D290" s="50"/>
      <c r="E290" s="42"/>
      <c r="F290" s="45"/>
      <c r="G290" s="45"/>
    </row>
    <row r="291" spans="1:7" ht="15" thickBot="1">
      <c r="A291" s="20"/>
      <c r="B291" s="44" t="s">
        <v>20</v>
      </c>
      <c r="C291" s="44" t="s">
        <v>19</v>
      </c>
      <c r="D291" s="30"/>
      <c r="E291" s="22"/>
      <c r="F291" s="22"/>
      <c r="G291" s="22"/>
    </row>
    <row r="292" spans="1:7" ht="15.75" thickBot="1">
      <c r="A292" s="20"/>
      <c r="B292" s="31" t="s">
        <v>6</v>
      </c>
      <c r="C292" s="27">
        <v>3</v>
      </c>
      <c r="D292" s="24"/>
      <c r="E292" s="25"/>
      <c r="F292" s="25"/>
      <c r="G292" s="25"/>
    </row>
    <row r="293" spans="1:7" ht="15.75" thickBot="1">
      <c r="A293" s="20"/>
      <c r="B293" s="31" t="s">
        <v>10</v>
      </c>
      <c r="C293" s="27">
        <v>0</v>
      </c>
      <c r="D293" s="24"/>
      <c r="E293" s="25"/>
      <c r="F293" s="25"/>
      <c r="G293" s="25"/>
    </row>
    <row r="294" spans="1:7" ht="15.75" thickBot="1">
      <c r="A294" s="20"/>
      <c r="B294" s="31" t="s">
        <v>12</v>
      </c>
      <c r="C294" s="27">
        <v>220</v>
      </c>
      <c r="D294" s="24"/>
      <c r="E294" s="25"/>
      <c r="F294" s="25"/>
      <c r="G294" s="25"/>
    </row>
    <row r="295" spans="1:7" ht="15.75" thickBot="1">
      <c r="A295" s="20"/>
      <c r="B295" s="31" t="s">
        <v>14</v>
      </c>
      <c r="C295" s="27">
        <v>10</v>
      </c>
      <c r="D295" s="24"/>
      <c r="E295" s="25"/>
      <c r="F295" s="25"/>
      <c r="G295" s="25" t="s">
        <v>46</v>
      </c>
    </row>
    <row r="296" spans="1:7" ht="15.75" thickBot="1">
      <c r="A296" s="20"/>
      <c r="B296" s="26" t="s">
        <v>21</v>
      </c>
      <c r="C296" s="27">
        <v>53</v>
      </c>
      <c r="D296" s="24"/>
      <c r="E296" s="25"/>
      <c r="F296" s="25"/>
      <c r="G296" s="25"/>
    </row>
    <row r="297" spans="1:7" ht="15.75" thickBot="1">
      <c r="A297" s="20"/>
      <c r="B297" s="26" t="s">
        <v>7</v>
      </c>
      <c r="C297" s="27">
        <v>0</v>
      </c>
      <c r="D297" s="24"/>
      <c r="E297" s="25"/>
      <c r="F297" s="25"/>
      <c r="G297" s="25"/>
    </row>
    <row r="298" spans="1:7" ht="15.75" thickBot="1">
      <c r="A298" s="20"/>
      <c r="B298" s="31" t="s">
        <v>8</v>
      </c>
      <c r="C298" s="27">
        <v>0</v>
      </c>
      <c r="D298" s="14"/>
      <c r="E298" s="10"/>
      <c r="F298" s="10"/>
      <c r="G298" s="10"/>
    </row>
    <row r="299" spans="1:7" ht="15">
      <c r="A299" s="20"/>
      <c r="B299" s="28" t="s">
        <v>19</v>
      </c>
      <c r="C299" s="32">
        <f>SUM(C292:C298)</f>
        <v>286</v>
      </c>
      <c r="G299" s="4" t="s">
        <v>46</v>
      </c>
    </row>
    <row r="300" spans="1:7" ht="15" thickBot="1">
      <c r="A300" s="16"/>
      <c r="B300" s="15"/>
      <c r="C300" s="12"/>
    </row>
    <row r="301" spans="1:7" ht="15" thickBot="1">
      <c r="A301" s="12"/>
    </row>
    <row r="306" spans="2:5" ht="15">
      <c r="B306" s="23" t="s">
        <v>15</v>
      </c>
      <c r="C306" s="23" t="s">
        <v>16</v>
      </c>
      <c r="D306" s="23" t="s">
        <v>17</v>
      </c>
    </row>
    <row r="307" spans="2:5" ht="15">
      <c r="B307" s="26" t="s">
        <v>48</v>
      </c>
      <c r="C307" s="27">
        <v>0</v>
      </c>
      <c r="D307" s="27">
        <f>C307</f>
        <v>0</v>
      </c>
      <c r="E307" s="36"/>
    </row>
    <row r="308" spans="2:5" ht="15">
      <c r="B308" s="26" t="s">
        <v>11</v>
      </c>
      <c r="C308" s="27">
        <v>59</v>
      </c>
      <c r="D308" s="27">
        <f>C308</f>
        <v>59</v>
      </c>
      <c r="E308" s="38"/>
    </row>
    <row r="309" spans="2:5" ht="15">
      <c r="B309" s="26" t="s">
        <v>43</v>
      </c>
      <c r="C309" s="27">
        <v>0</v>
      </c>
      <c r="D309" s="27">
        <v>0</v>
      </c>
      <c r="E309" s="38"/>
    </row>
    <row r="310" spans="2:5" ht="15">
      <c r="B310" s="26" t="s">
        <v>52</v>
      </c>
      <c r="C310" s="27">
        <f>COUNTIF($C$3:$C$15,B310)</f>
        <v>0</v>
      </c>
      <c r="D310" s="27">
        <f t="shared" ref="D310" si="0">C310</f>
        <v>0</v>
      </c>
      <c r="E310" s="38"/>
    </row>
    <row r="311" spans="2:5" ht="15">
      <c r="B311" s="26" t="s">
        <v>5</v>
      </c>
      <c r="C311" s="27">
        <v>227</v>
      </c>
      <c r="D311" s="27">
        <f>C311</f>
        <v>227</v>
      </c>
      <c r="E311" s="38"/>
    </row>
    <row r="312" spans="2:5" ht="15">
      <c r="B312" s="28" t="s">
        <v>19</v>
      </c>
      <c r="C312" s="27">
        <f ca="1">SUM(C307:C312)</f>
        <v>0</v>
      </c>
      <c r="D312" s="29">
        <f>SUM(D307:D311)</f>
        <v>286</v>
      </c>
      <c r="E312" s="38"/>
    </row>
    <row r="313" spans="2:5">
      <c r="B313" s="1"/>
      <c r="C313" s="1">
        <f>SUM(C307:C311)</f>
        <v>286</v>
      </c>
      <c r="D313" s="1"/>
      <c r="E313" s="40"/>
    </row>
    <row r="316" spans="2:5" ht="15">
      <c r="B316" s="36"/>
      <c r="C316" s="36"/>
      <c r="D316" s="36"/>
    </row>
    <row r="317" spans="2:5" ht="15">
      <c r="B317" s="37"/>
      <c r="C317" s="38"/>
      <c r="D317" s="38"/>
    </row>
    <row r="318" spans="2:5" ht="15">
      <c r="B318" s="37"/>
      <c r="C318" s="38"/>
      <c r="D318" s="38"/>
    </row>
    <row r="319" spans="2:5" ht="15">
      <c r="B319" s="37"/>
      <c r="C319" s="38"/>
      <c r="D319" s="38"/>
    </row>
    <row r="320" spans="2:5" ht="15">
      <c r="B320" s="37"/>
      <c r="C320" s="38"/>
      <c r="D320" s="38"/>
    </row>
    <row r="321" spans="2:4" ht="15">
      <c r="B321" s="37"/>
      <c r="C321" s="38"/>
      <c r="D321" s="38"/>
    </row>
    <row r="322" spans="2:4" ht="15">
      <c r="B322" s="39"/>
      <c r="C322" s="38"/>
      <c r="D322" s="40"/>
    </row>
  </sheetData>
  <autoFilter ref="A2:H288">
    <filterColumn colId="7">
      <filters>
        <filter val="Balai Trans"/>
      </filters>
    </filterColumn>
  </autoFilter>
  <mergeCells count="1">
    <mergeCell ref="A1:H1"/>
  </mergeCells>
  <hyperlinks>
    <hyperlink ref="F253" r:id="rId1" display="https://www.instagram.com/perhubunganjtg/"/>
    <hyperlink ref="G253" r:id="rId2" display="https://www.instagram.com/perhubunganjtg/"/>
  </hyperlinks>
  <pageMargins left="0.7" right="0.7" top="0.75" bottom="0.75" header="0.3" footer="0.3"/>
  <pageSetup paperSize="9" orientation="portrait" horizontalDpi="0" verticalDpi="0" r:id="rId3"/>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topLeftCell="A22" zoomScale="62" zoomScaleNormal="62" workbookViewId="0">
      <selection activeCell="D47" sqref="D47"/>
    </sheetView>
  </sheetViews>
  <sheetFormatPr defaultRowHeight="14.25"/>
  <cols>
    <col min="1" max="1" width="9.25" customWidth="1"/>
    <col min="2" max="2" width="19.75" customWidth="1"/>
    <col min="3" max="3" width="16" customWidth="1"/>
    <col min="4" max="4" width="89.375" customWidth="1"/>
    <col min="5" max="5" width="27.25" customWidth="1"/>
    <col min="6" max="6" width="52.125" customWidth="1"/>
    <col min="7" max="7" width="43.25" customWidth="1"/>
    <col min="8" max="8" width="21.75" customWidth="1"/>
  </cols>
  <sheetData>
    <row r="1" spans="1:9" ht="15.75" thickBot="1">
      <c r="A1" s="155" t="s">
        <v>1127</v>
      </c>
      <c r="B1" s="156"/>
      <c r="C1" s="156"/>
      <c r="D1" s="156"/>
      <c r="E1" s="156"/>
      <c r="F1" s="156"/>
      <c r="G1" s="156"/>
      <c r="H1" s="157"/>
      <c r="I1" s="82"/>
    </row>
    <row r="2" spans="1:9" ht="30.75" customHeight="1" thickBot="1">
      <c r="A2" s="131" t="s">
        <v>0</v>
      </c>
      <c r="B2" s="132" t="s">
        <v>51</v>
      </c>
      <c r="C2" s="132" t="s">
        <v>1</v>
      </c>
      <c r="D2" s="132" t="s">
        <v>2</v>
      </c>
      <c r="E2" s="133" t="s">
        <v>47</v>
      </c>
      <c r="F2" s="132" t="s">
        <v>3</v>
      </c>
      <c r="G2" s="132" t="s">
        <v>53</v>
      </c>
      <c r="H2" s="134" t="s">
        <v>4</v>
      </c>
      <c r="I2" s="82"/>
    </row>
    <row r="3" spans="1:9" ht="48.75" customHeight="1" thickBot="1">
      <c r="A3" s="135">
        <v>1</v>
      </c>
      <c r="B3" s="5">
        <v>46118.62259259259</v>
      </c>
      <c r="C3" s="136" t="s">
        <v>13</v>
      </c>
      <c r="D3" s="6" t="s">
        <v>1107</v>
      </c>
      <c r="E3" s="5">
        <v>46118.62259259259</v>
      </c>
      <c r="F3" s="6" t="s">
        <v>1128</v>
      </c>
      <c r="G3" s="135" t="str">
        <f>F3</f>
        <v>Terimakasih atas laporannya, akan segera kami lakukan perbaikan begitu kendaraan krein ready, karena harus bergantian penggunaannya dengan balai lain.</v>
      </c>
      <c r="H3" s="137" t="s">
        <v>49</v>
      </c>
      <c r="I3" s="130"/>
    </row>
    <row r="4" spans="1:9" ht="86.25" customHeight="1" thickBot="1">
      <c r="A4" s="138">
        <v>2</v>
      </c>
      <c r="B4" s="5">
        <v>46119.330787036997</v>
      </c>
      <c r="C4" s="139" t="s">
        <v>13</v>
      </c>
      <c r="D4" s="6" t="s">
        <v>1108</v>
      </c>
      <c r="E4" s="5">
        <v>46119.330937500003</v>
      </c>
      <c r="F4" s="6" t="s">
        <v>1129</v>
      </c>
      <c r="G4" s="135" t="str">
        <f t="shared" ref="G4:G22" si="0">F4</f>
        <v>Terimakasih atas informasinya, segera akan kami jadwalkan perbaikan, Suwun</v>
      </c>
      <c r="H4" s="140" t="s">
        <v>49</v>
      </c>
      <c r="I4" s="130"/>
    </row>
    <row r="5" spans="1:9" ht="66" customHeight="1" thickBot="1">
      <c r="A5" s="135">
        <v>3</v>
      </c>
      <c r="B5" s="5">
        <v>46118.364791667002</v>
      </c>
      <c r="C5" s="136" t="s">
        <v>13</v>
      </c>
      <c r="D5" s="6" t="s">
        <v>1109</v>
      </c>
      <c r="E5" s="5">
        <v>46118.364861110997</v>
      </c>
      <c r="F5" s="6" t="s">
        <v>1130</v>
      </c>
      <c r="G5" s="135" t="str">
        <f t="shared" si="0"/>
        <v>Terima kasih atas masukannya. Kami akan agendakan waktu untuk pemeriksaan ke lokasi dimaksud.</v>
      </c>
      <c r="H5" s="137" t="s">
        <v>49</v>
      </c>
      <c r="I5" s="130"/>
    </row>
    <row r="6" spans="1:9" ht="48.75" customHeight="1" thickBot="1">
      <c r="A6" s="138">
        <v>4</v>
      </c>
      <c r="B6" s="5">
        <v>46120.692939815002</v>
      </c>
      <c r="C6" s="139" t="s">
        <v>13</v>
      </c>
      <c r="D6" s="6" t="s">
        <v>1110</v>
      </c>
      <c r="E6" s="5">
        <v>46120.693263888999</v>
      </c>
      <c r="F6" s="6" t="s">
        <v>1131</v>
      </c>
      <c r="G6" s="135" t="str">
        <f t="shared" si="0"/>
        <v>Terimakasih atas informasinya segera kami cek ke lokasi untuk tindaklanjutnya</v>
      </c>
      <c r="H6" s="141" t="s">
        <v>49</v>
      </c>
      <c r="I6" s="130"/>
    </row>
    <row r="7" spans="1:9" ht="78.75" customHeight="1" thickBot="1">
      <c r="A7" s="135">
        <v>5</v>
      </c>
      <c r="B7" s="5">
        <v>46120.691250000003</v>
      </c>
      <c r="C7" s="136" t="s">
        <v>13</v>
      </c>
      <c r="D7" s="6" t="s">
        <v>1111</v>
      </c>
      <c r="E7" s="5">
        <v>46120.691331018999</v>
      </c>
      <c r="F7" s="6" t="s">
        <v>1132</v>
      </c>
      <c r="G7" s="135" t="str">
        <f t="shared" si="0"/>
        <v>Terimakasih atas aduannya, akan segera kita klarifikasi dan mohon maaf atas ketidak nyamanannya?</v>
      </c>
      <c r="H7" s="142" t="s">
        <v>50</v>
      </c>
      <c r="I7" s="130"/>
    </row>
    <row r="8" spans="1:9" ht="182.25" customHeight="1" thickBot="1">
      <c r="A8" s="138">
        <v>6</v>
      </c>
      <c r="B8" s="5">
        <v>46120.692731481002</v>
      </c>
      <c r="C8" s="139" t="s">
        <v>13</v>
      </c>
      <c r="D8" s="6" t="s">
        <v>1112</v>
      </c>
      <c r="E8" s="5">
        <v>46120.693391203997</v>
      </c>
      <c r="F8" s="6" t="s">
        <v>1131</v>
      </c>
      <c r="G8" s="135" t="str">
        <f t="shared" si="0"/>
        <v>Terimakasih atas informasinya segera kami cek ke lokasi untuk tindaklanjutnya</v>
      </c>
      <c r="H8" s="141" t="s">
        <v>49</v>
      </c>
      <c r="I8" s="130"/>
    </row>
    <row r="9" spans="1:9" ht="69.75" customHeight="1" thickBot="1">
      <c r="A9" s="135">
        <v>7</v>
      </c>
      <c r="B9" s="5">
        <v>46121.431493055999</v>
      </c>
      <c r="C9" s="136" t="s">
        <v>13</v>
      </c>
      <c r="D9" s="6" t="s">
        <v>1113</v>
      </c>
      <c r="E9" s="5">
        <v>46121.431747684997</v>
      </c>
      <c r="F9" s="6" t="s">
        <v>1133</v>
      </c>
      <c r="G9" s="135" t="str">
        <f t="shared" si="0"/>
        <v>Telah ditindaklanjuti dan telah menyala kembali</v>
      </c>
      <c r="H9" s="137" t="s">
        <v>49</v>
      </c>
      <c r="I9" s="130"/>
    </row>
    <row r="10" spans="1:9" ht="409.6" customHeight="1" thickBot="1">
      <c r="A10" s="138">
        <v>8</v>
      </c>
      <c r="B10" s="5">
        <v>46122.559293981001</v>
      </c>
      <c r="C10" s="139" t="s">
        <v>13</v>
      </c>
      <c r="D10" s="6" t="s">
        <v>1114</v>
      </c>
      <c r="E10" s="5">
        <v>46125.595763889003</v>
      </c>
      <c r="F10" s="6" t="s">
        <v>1134</v>
      </c>
      <c r="G10" s="135" t="str">
        <f t="shared" si="0"/>
        <v>Terima kasih atas saranya, kami akan mengusulkan anggaran pemasangan APILL, mudah-mudahan bisa teralokasikan tahun depan</v>
      </c>
      <c r="H10" s="141" t="s">
        <v>49</v>
      </c>
      <c r="I10" s="130"/>
    </row>
    <row r="11" spans="1:9" ht="103.5" customHeight="1" thickBot="1">
      <c r="A11" s="135">
        <v>9</v>
      </c>
      <c r="B11" s="5">
        <v>46125.386585647997</v>
      </c>
      <c r="C11" s="136" t="s">
        <v>13</v>
      </c>
      <c r="D11" s="6" t="s">
        <v>1115</v>
      </c>
      <c r="E11" s="5">
        <v>46125.386990740997</v>
      </c>
      <c r="F11" s="6" t="s">
        <v>1135</v>
      </c>
      <c r="G11" s="135" t="str">
        <f t="shared" si="0"/>
        <v>Terima kasih atas laporannya. Perlu kami sampaikan bahwa LPJU yg dilaporkan sebenarnya sdh kami lakukan penangan dan perbaikan pada saat menjelang kegiatan posko lebaran dan sdh normal kembali. Terkait LPJU tsb padam kmbali akan kmi lakukan penanganan lbh lanjut.</v>
      </c>
      <c r="H11" s="137" t="s">
        <v>49</v>
      </c>
      <c r="I11" s="130"/>
    </row>
    <row r="12" spans="1:9" ht="91.5" customHeight="1" thickBot="1">
      <c r="A12" s="138">
        <v>10</v>
      </c>
      <c r="B12" s="5">
        <v>46125.387638888998</v>
      </c>
      <c r="C12" s="139" t="s">
        <v>13</v>
      </c>
      <c r="D12" s="6" t="s">
        <v>1116</v>
      </c>
      <c r="E12" s="5">
        <v>46125.387731481002</v>
      </c>
      <c r="F12" s="6" t="s">
        <v>1136</v>
      </c>
      <c r="G12" s="135" t="str">
        <f t="shared" si="0"/>
        <v>terimakasih atas laporannya. Kami akan segera agendakan untuk pemeriksaan ke lokasi dimaksud.</v>
      </c>
      <c r="H12" s="140" t="s">
        <v>49</v>
      </c>
      <c r="I12" s="130"/>
    </row>
    <row r="13" spans="1:9" ht="72" thickBot="1">
      <c r="A13" s="135">
        <v>11</v>
      </c>
      <c r="B13" s="5">
        <v>46125.388715278001</v>
      </c>
      <c r="C13" s="136" t="s">
        <v>13</v>
      </c>
      <c r="D13" s="6" t="s">
        <v>1117</v>
      </c>
      <c r="E13" s="5">
        <v>46125.388912037</v>
      </c>
      <c r="F13" s="6" t="s">
        <v>1137</v>
      </c>
      <c r="G13" s="135" t="str">
        <f t="shared" si="0"/>
        <v>Terimakasih atas informasinya, tolong sampaikan pelapor untuk pju yg mati bisa difoto agar kami bisa segera melakukan perbaikan karena pada tanggal 8 April 2026 kami sudah melakukan perbaikan di ruas tersebut, suwun</v>
      </c>
      <c r="H13" s="137" t="s">
        <v>49</v>
      </c>
      <c r="I13" s="130"/>
    </row>
    <row r="14" spans="1:9" ht="57.75" thickBot="1">
      <c r="A14" s="138">
        <v>12</v>
      </c>
      <c r="B14" s="5">
        <v>46125.411111111003</v>
      </c>
      <c r="C14" s="139" t="s">
        <v>13</v>
      </c>
      <c r="D14" s="6" t="s">
        <v>1118</v>
      </c>
      <c r="E14" s="5">
        <v>46125.411342592997</v>
      </c>
      <c r="F14" s="6" t="s">
        <v>1136</v>
      </c>
      <c r="G14" s="135" t="str">
        <f t="shared" si="0"/>
        <v>terimakasih atas laporannya. Kami akan segera agendakan untuk pemeriksaan ke lokasi dimaksud.</v>
      </c>
      <c r="H14" s="138" t="s">
        <v>49</v>
      </c>
      <c r="I14" s="130"/>
    </row>
    <row r="15" spans="1:9" ht="150.75" customHeight="1" thickBot="1">
      <c r="A15" s="135">
        <v>13</v>
      </c>
      <c r="B15" s="5">
        <v>46132.377569443997</v>
      </c>
      <c r="C15" s="136" t="s">
        <v>13</v>
      </c>
      <c r="D15" s="6" t="s">
        <v>1119</v>
      </c>
      <c r="E15" s="5">
        <v>46132.377650463</v>
      </c>
      <c r="F15" s="6" t="s">
        <v>1138</v>
      </c>
      <c r="G15" s="135" t="str">
        <f t="shared" si="0"/>
        <v>Terima kasih atas Saran/aduan yg disampaikan, perlu kami sampaikan bahwa Pembukaan koridor baru Trans Jateng melibatkan perencanaan strategis oleh Pemprov Jateng dlm hal ini Dinas Perhubungan, mencakup studi kelayakan rute, penyiapan armada bus, pembangunan halte/rambu, dan uji coba. Langkah ini ditujukan untuk perluasan jangkauan layanan, guna meningkatkan aksesibilitas transportasi umum terintegrasi. Berikut adalah tahapan umum pembukaan koridor baru Trans Jateng :1. Studi Kelayakan dan Perencanaan Rute: Dishub Jateng melakukan analisis kebutuhan transportasi, potensi penumpang, dan pemetaan rute baru yang menghubungkan pusat ekonomi.2. Penyiapan Armada Bus : Pengadaan bus baru, seringkali menggunakan unit ramah lingkungan atau bus sedang, dan memastikan kesiapan operasional.3. Pembangunan Infrastruktur Pendukung: Pembuatan halte, penanda perhentian (rambu), dan integrasi dengan moda transportasi lain (terminal/stasiun).</v>
      </c>
      <c r="H15" s="135" t="s">
        <v>50</v>
      </c>
      <c r="I15" s="130"/>
    </row>
    <row r="16" spans="1:9" ht="60" customHeight="1" thickBot="1">
      <c r="A16" s="138">
        <v>14</v>
      </c>
      <c r="B16" s="5">
        <v>46132.418287036999</v>
      </c>
      <c r="C16" s="139" t="s">
        <v>13</v>
      </c>
      <c r="D16" s="6" t="s">
        <v>1120</v>
      </c>
      <c r="E16" s="5">
        <v>46132.418518519</v>
      </c>
      <c r="F16" s="6" t="s">
        <v>1139</v>
      </c>
      <c r="G16" s="135" t="str">
        <f t="shared" si="0"/>
        <v>Terima kasih atas aduannya, dapat kami sampaikan. Terminal terdapat tempat khusus untuk memarkir kendaraan. Penyediaan tempat khusus parkir diluar badan jalan tersebut disediakan, dimiliki dan/atau di kelola oleh Pemerintah Daerah. Adapun Perangkat Daerah Pemungut adalah unsur Pelaksana Tugas Teknis pada Perangkat Daerah Provinsi Jawa Tengah yang dilakukan pemungut Retribusi sesuai Bidang dan Kewenanganya. Demikian Terima kasih?</v>
      </c>
      <c r="H16" s="141" t="s">
        <v>10</v>
      </c>
      <c r="I16" s="130"/>
    </row>
    <row r="17" spans="1:9" ht="86.25" customHeight="1" thickBot="1">
      <c r="A17" s="135">
        <v>15</v>
      </c>
      <c r="B17" s="5">
        <v>46132.378252315</v>
      </c>
      <c r="C17" s="136" t="s">
        <v>13</v>
      </c>
      <c r="D17" s="6" t="s">
        <v>1121</v>
      </c>
      <c r="E17" s="5">
        <v>46132.378321759003</v>
      </c>
      <c r="F17" s="6" t="s">
        <v>1140</v>
      </c>
      <c r="G17" s="135" t="str">
        <f t="shared" si="0"/>
        <v>Terima kasih atas atensi Saudara dlm upaya peningkatan keselamatan lalu lintas jalan. Perlu kami smpkan utk ruas jalan yg dimaksud adalah ruas jalan lingkar selatan Purwodadi dg panjang ruas jalan kurleb 4 KM telah terpasang sejml 59 unit PJU. Pemprov Jateng akan terus berupaya melakukan pemenuhan kebutuhan perlengkapan jalan secara bertahap sesuai prioritas dan ketersediaan anggaran yang ada. Tetap berhati2 dlm berkendara pastikan kondisi kendaraan laik jalan karena keselamatan merupakan tanggung jawab kita bersama. Terima kasih ?</v>
      </c>
      <c r="H17" s="135" t="s">
        <v>49</v>
      </c>
      <c r="I17" s="130"/>
    </row>
    <row r="18" spans="1:9" ht="102" customHeight="1" thickBot="1">
      <c r="A18" s="138">
        <v>16</v>
      </c>
      <c r="B18" s="5">
        <v>46133.356712963003</v>
      </c>
      <c r="C18" s="139" t="s">
        <v>13</v>
      </c>
      <c r="D18" s="6" t="s">
        <v>1122</v>
      </c>
      <c r="E18" s="5">
        <v>46133.356805556003</v>
      </c>
      <c r="F18" s="6" t="s">
        <v>1141</v>
      </c>
      <c r="G18" s="135" t="str">
        <f t="shared" si="0"/>
        <v>Terima kasih atas laporannya, segera kami jadwalkan utk penanganannya. Terima kasih</v>
      </c>
      <c r="H18" s="141" t="s">
        <v>49</v>
      </c>
      <c r="I18" s="130"/>
    </row>
    <row r="19" spans="1:9" ht="163.5" customHeight="1" thickBot="1">
      <c r="A19" s="135">
        <v>17</v>
      </c>
      <c r="B19" s="5">
        <v>46139.342604167003</v>
      </c>
      <c r="C19" s="136" t="s">
        <v>13</v>
      </c>
      <c r="D19" s="6" t="s">
        <v>1123</v>
      </c>
      <c r="E19" s="5">
        <v>46139.342881944001</v>
      </c>
      <c r="F19" s="6" t="s">
        <v>1142</v>
      </c>
      <c r="G19" s="135" t="str">
        <f t="shared" si="0"/>
        <v>Terimakasih atas informasinya, dapat kami laporkan sbb:1. Untuk TL di jalan Jendral Sudirman merupakan jalan Nasional untuk itu akan kami koordinasikan dg BPTD Jateng untuk dilakukan perbaikan2. Terkait permintaan TL di pertigaan Jl.Kartini /Alfamart akan kami lakukan inventarisasi kebutuhan pengadaan TL3. Sekedar informasinya bahwa tahun ini 2026 bulan maret kami dari Dishub Provinsi Jateng sudah memasang marka dari Kersana sampai Keranggungan</v>
      </c>
      <c r="H19" s="137" t="s">
        <v>49</v>
      </c>
      <c r="I19" s="130"/>
    </row>
    <row r="20" spans="1:9" ht="86.25" thickBot="1">
      <c r="A20" s="138">
        <v>18</v>
      </c>
      <c r="B20" s="5">
        <v>46139.362303241003</v>
      </c>
      <c r="C20" s="139" t="s">
        <v>13</v>
      </c>
      <c r="D20" s="6" t="s">
        <v>1124</v>
      </c>
      <c r="E20" s="5">
        <v>46139.362476852002</v>
      </c>
      <c r="F20" s="6" t="s">
        <v>1143</v>
      </c>
      <c r="G20" s="135" t="str">
        <f t="shared" si="0"/>
        <v>Terima kasih atas laporannya. Untuk TL akan kami lakukan pemeriksaan di lapangan terkait trouble yang terjadi apakah dari lampu ataupun jaringannya, dan apabila kondisi lapangan tidak ada tiang LPJU existing maka akan kami usulkan untuk pemasangan tiang LPJU ke Dinas Induk.</v>
      </c>
      <c r="H20" s="141" t="s">
        <v>49</v>
      </c>
      <c r="I20" s="130"/>
    </row>
    <row r="21" spans="1:9" ht="188.25" customHeight="1" thickBot="1">
      <c r="A21" s="135">
        <v>19</v>
      </c>
      <c r="B21" s="5">
        <v>46147.381550926002</v>
      </c>
      <c r="C21" s="136" t="s">
        <v>13</v>
      </c>
      <c r="D21" s="6" t="s">
        <v>1125</v>
      </c>
      <c r="E21" s="5">
        <v>46147.381828703998</v>
      </c>
      <c r="F21" s="6" t="s">
        <v>1144</v>
      </c>
      <c r="G21" s="135" t="str">
        <f t="shared" si="0"/>
        <v>Terima kasih atas atensi Saudara dlm upaya peningkatan keselamatan lalu lintas jalan. Perlu kami smpkan utk ruas jalan Magelang-Kaliangkrik dengan panjang kurleb 19,7 KM sesuai data GIS kami telah terpasang sebanyak 84 unit LPJU, hal ini tentu saja blm bisa memenuhi kebutuhan yg ada. Pemprov Jateng melalui Dinas Perhubungan akan terus berupaya melakukan pemenuhan kebutuhan perlengkapan jalan secara bertahap sesuai prioritas dan ketersediaan anggaran yang ada. Tetap berhati2 dlm berkendara pastikan kondisi kendaraan laik jalan karena keselamatan merupakan tanggung jawab kita bersama. Terima kasih ?</v>
      </c>
      <c r="H21" s="137" t="s">
        <v>49</v>
      </c>
      <c r="I21" s="130"/>
    </row>
    <row r="22" spans="1:9" ht="112.5" customHeight="1" thickBot="1">
      <c r="A22" s="138">
        <v>20</v>
      </c>
      <c r="B22" s="5">
        <v>46141.499872685003</v>
      </c>
      <c r="C22" s="139" t="s">
        <v>13</v>
      </c>
      <c r="D22" s="6" t="s">
        <v>1126</v>
      </c>
      <c r="E22" s="5">
        <v>46141.500138889001</v>
      </c>
      <c r="F22" s="6" t="s">
        <v>1145</v>
      </c>
      <c r="G22" s="135" t="str">
        <f t="shared" si="0"/>
        <v>Terima kasih atas informasinya, Balai Pengelola Sarana Prasarana Perhubungan Wilayah VI telah melakukan survey di simpangan Pandansari dan secara teknis sudah waktunya diatur dengan APILL. Selanjutnya akan diusulkan penganggaran pengadaan dan pemasangan APILL</v>
      </c>
      <c r="H22" s="140" t="s">
        <v>49</v>
      </c>
      <c r="I22" s="130"/>
    </row>
    <row r="23" spans="1:9" ht="15.75" thickBot="1">
      <c r="A23" s="144"/>
      <c r="B23" s="145"/>
      <c r="C23" s="146"/>
      <c r="D23" s="147"/>
      <c r="E23" s="145"/>
      <c r="F23" s="147"/>
      <c r="G23" s="148"/>
      <c r="H23" s="149"/>
      <c r="I23" s="82"/>
    </row>
    <row r="24" spans="1:9" ht="15">
      <c r="A24" s="138"/>
      <c r="B24" s="150"/>
      <c r="C24" s="139"/>
      <c r="D24" s="151"/>
      <c r="E24" s="150"/>
      <c r="F24" s="151"/>
      <c r="G24" s="138"/>
      <c r="H24" s="141"/>
      <c r="I24" s="143"/>
    </row>
    <row r="25" spans="1:9" ht="26.25" customHeight="1" thickBot="1">
      <c r="A25" s="20"/>
      <c r="B25" s="44" t="s">
        <v>20</v>
      </c>
      <c r="C25" s="44" t="s">
        <v>19</v>
      </c>
      <c r="D25" s="30"/>
      <c r="E25" s="22"/>
      <c r="F25" s="22"/>
      <c r="G25" s="22"/>
    </row>
    <row r="26" spans="1:9" ht="18.75" customHeight="1" thickBot="1">
      <c r="A26" s="20"/>
      <c r="B26" s="31" t="s">
        <v>6</v>
      </c>
      <c r="C26" s="27">
        <v>18</v>
      </c>
      <c r="D26" s="24"/>
      <c r="E26" s="25"/>
      <c r="F26" s="25"/>
      <c r="G26" s="25"/>
    </row>
    <row r="27" spans="1:9" ht="15.75" thickBot="1">
      <c r="A27" s="20"/>
      <c r="B27" s="31" t="s">
        <v>10</v>
      </c>
      <c r="C27" s="27">
        <v>1</v>
      </c>
      <c r="D27" s="24"/>
      <c r="E27" s="25"/>
      <c r="F27" s="25"/>
      <c r="G27" s="25"/>
    </row>
    <row r="28" spans="1:9" ht="15.75" thickBot="1">
      <c r="A28" s="20"/>
      <c r="B28" s="31" t="s">
        <v>12</v>
      </c>
      <c r="C28" s="27">
        <v>0</v>
      </c>
      <c r="D28" s="24"/>
      <c r="E28" s="25"/>
      <c r="F28" s="25"/>
      <c r="G28" s="25"/>
    </row>
    <row r="29" spans="1:9" ht="21" customHeight="1" thickBot="1">
      <c r="A29" s="20"/>
      <c r="B29" s="31" t="s">
        <v>14</v>
      </c>
      <c r="C29" s="27">
        <v>0</v>
      </c>
      <c r="D29" s="24"/>
      <c r="E29" s="25"/>
      <c r="F29" s="25"/>
      <c r="G29" s="25" t="s">
        <v>46</v>
      </c>
    </row>
    <row r="30" spans="1:9" ht="21" customHeight="1" thickBot="1">
      <c r="A30" s="20"/>
      <c r="B30" s="26" t="s">
        <v>21</v>
      </c>
      <c r="C30" s="27">
        <v>1</v>
      </c>
      <c r="D30" s="24"/>
      <c r="E30" s="25"/>
      <c r="F30" s="25"/>
      <c r="G30" s="25"/>
    </row>
    <row r="31" spans="1:9" ht="26.25" customHeight="1" thickBot="1">
      <c r="A31" s="20"/>
      <c r="B31" s="26" t="s">
        <v>7</v>
      </c>
      <c r="C31" s="27">
        <v>0</v>
      </c>
      <c r="D31" s="24"/>
      <c r="E31" s="25"/>
      <c r="F31" s="25"/>
      <c r="G31" s="25"/>
    </row>
    <row r="32" spans="1:9" ht="18" customHeight="1" thickBot="1">
      <c r="A32" s="20"/>
      <c r="B32" s="31" t="s">
        <v>8</v>
      </c>
      <c r="C32" s="27">
        <v>0</v>
      </c>
      <c r="D32" s="14"/>
      <c r="E32" s="10"/>
      <c r="F32" s="10"/>
      <c r="G32" s="10"/>
    </row>
    <row r="33" spans="1:7" ht="12.75" customHeight="1">
      <c r="A33" s="20"/>
      <c r="B33" s="28" t="s">
        <v>19</v>
      </c>
      <c r="C33" s="32">
        <f>SUM(C26:C32)</f>
        <v>20</v>
      </c>
      <c r="G33" s="4" t="s">
        <v>46</v>
      </c>
    </row>
    <row r="34" spans="1:7" ht="86.25" customHeight="1" thickBot="1">
      <c r="A34" s="16"/>
      <c r="B34" s="15"/>
      <c r="C34" s="12"/>
    </row>
    <row r="35" spans="1:7" ht="89.25" customHeight="1" thickBot="1">
      <c r="A35" s="12"/>
    </row>
    <row r="36" spans="1:7" ht="126" customHeight="1"/>
    <row r="40" spans="1:7" ht="15">
      <c r="B40" s="23" t="s">
        <v>15</v>
      </c>
      <c r="C40" s="23" t="s">
        <v>16</v>
      </c>
      <c r="D40" s="23" t="s">
        <v>17</v>
      </c>
    </row>
    <row r="41" spans="1:7" ht="15">
      <c r="B41" s="26" t="s">
        <v>48</v>
      </c>
      <c r="C41" s="27">
        <v>20</v>
      </c>
      <c r="D41" s="27">
        <f>C41</f>
        <v>20</v>
      </c>
      <c r="E41" s="36"/>
    </row>
    <row r="42" spans="1:7" ht="15">
      <c r="B42" s="26" t="s">
        <v>11</v>
      </c>
      <c r="C42" s="27">
        <v>0</v>
      </c>
      <c r="D42" s="27">
        <f>C42</f>
        <v>0</v>
      </c>
      <c r="E42" s="38"/>
    </row>
    <row r="43" spans="1:7" ht="15">
      <c r="B43" s="26" t="s">
        <v>43</v>
      </c>
      <c r="C43" s="27">
        <v>0</v>
      </c>
      <c r="D43" s="27">
        <v>0</v>
      </c>
      <c r="E43" s="38"/>
    </row>
    <row r="44" spans="1:7" ht="15">
      <c r="B44" s="26" t="s">
        <v>52</v>
      </c>
      <c r="C44" s="27">
        <f>COUNTIF($C$3:$C$15,B44)</f>
        <v>0</v>
      </c>
      <c r="D44" s="27">
        <f t="shared" ref="D44" si="1">C44</f>
        <v>0</v>
      </c>
      <c r="E44" s="38"/>
    </row>
    <row r="45" spans="1:7" ht="15">
      <c r="B45" s="26" t="s">
        <v>5</v>
      </c>
      <c r="C45" s="27">
        <v>0</v>
      </c>
      <c r="D45" s="27">
        <f>C45</f>
        <v>0</v>
      </c>
      <c r="E45" s="38"/>
    </row>
    <row r="46" spans="1:7" ht="15">
      <c r="B46" s="28" t="s">
        <v>19</v>
      </c>
      <c r="C46" s="27">
        <f>SUM(C41:C45)</f>
        <v>20</v>
      </c>
      <c r="D46" s="29">
        <f>SUM(D41:D45)</f>
        <v>20</v>
      </c>
      <c r="E46" s="38"/>
    </row>
    <row r="47" spans="1:7">
      <c r="B47" s="1"/>
      <c r="C47" s="1"/>
      <c r="D47" s="1"/>
      <c r="E47" s="40"/>
    </row>
    <row r="50" spans="2:4" ht="15">
      <c r="B50" s="36"/>
      <c r="C50" s="36"/>
      <c r="D50" s="36"/>
    </row>
    <row r="51" spans="2:4" ht="15">
      <c r="B51" s="37"/>
      <c r="C51" s="38"/>
      <c r="D51" s="38"/>
    </row>
    <row r="52" spans="2:4" ht="15">
      <c r="B52" s="37"/>
      <c r="C52" s="38"/>
      <c r="D52" s="38"/>
    </row>
    <row r="53" spans="2:4" ht="15">
      <c r="B53" s="37"/>
      <c r="C53" s="38"/>
      <c r="D53" s="38"/>
    </row>
    <row r="54" spans="2:4" ht="15">
      <c r="B54" s="37"/>
      <c r="C54" s="38"/>
      <c r="D54" s="38"/>
    </row>
    <row r="55" spans="2:4" ht="15">
      <c r="B55" s="37"/>
      <c r="C55" s="38"/>
      <c r="D55" s="38"/>
    </row>
    <row r="56" spans="2:4" ht="15">
      <c r="B56" s="39"/>
      <c r="C56" s="38"/>
      <c r="D56" s="40"/>
    </row>
  </sheetData>
  <autoFilter ref="A2:H24"/>
  <mergeCells count="1">
    <mergeCell ref="A1:H1"/>
  </mergeCells>
  <pageMargins left="0.7" right="0.7" top="0.75" bottom="0.75" header="0.3" footer="0.3"/>
  <pageSetup paperSize="9" orientation="portrait" horizontalDpi="0"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H262"/>
  <sheetViews>
    <sheetView topLeftCell="A81" zoomScale="64" zoomScaleNormal="64" workbookViewId="0">
      <selection activeCell="F246" sqref="F246"/>
    </sheetView>
  </sheetViews>
  <sheetFormatPr defaultRowHeight="14.25"/>
  <cols>
    <col min="2" max="2" width="17.5" customWidth="1"/>
    <col min="3" max="3" width="12.625" customWidth="1"/>
    <col min="4" max="4" width="104.375" customWidth="1"/>
    <col min="5" max="5" width="57.25" customWidth="1"/>
    <col min="6" max="6" width="55.25" customWidth="1"/>
    <col min="7" max="7" width="42.25" customWidth="1"/>
    <col min="8" max="8" width="35.5" customWidth="1"/>
  </cols>
  <sheetData>
    <row r="1" spans="1:8" ht="15">
      <c r="A1" s="158" t="s">
        <v>1146</v>
      </c>
      <c r="B1" s="159"/>
      <c r="C1" s="159"/>
      <c r="D1" s="159"/>
      <c r="E1" s="159"/>
      <c r="F1" s="159"/>
      <c r="G1" s="159"/>
      <c r="H1" s="160"/>
    </row>
    <row r="2" spans="1:8" ht="15.75" thickBot="1">
      <c r="A2" s="127" t="s">
        <v>0</v>
      </c>
      <c r="B2" s="127" t="s">
        <v>51</v>
      </c>
      <c r="C2" s="127" t="s">
        <v>1</v>
      </c>
      <c r="D2" s="127" t="s">
        <v>2</v>
      </c>
      <c r="E2" s="128" t="s">
        <v>47</v>
      </c>
      <c r="F2" s="127" t="s">
        <v>3</v>
      </c>
      <c r="G2" s="127" t="s">
        <v>53</v>
      </c>
      <c r="H2" s="127" t="s">
        <v>4</v>
      </c>
    </row>
    <row r="3" spans="1:8" ht="120.75" hidden="1" customHeight="1" thickBot="1">
      <c r="A3" s="123">
        <v>1</v>
      </c>
      <c r="B3" s="124">
        <v>46083</v>
      </c>
      <c r="C3" s="125" t="s">
        <v>5</v>
      </c>
      <c r="D3" s="126" t="s">
        <v>513</v>
      </c>
      <c r="E3" s="124">
        <f>B3</f>
        <v>46083</v>
      </c>
      <c r="F3" s="126" t="s">
        <v>514</v>
      </c>
      <c r="G3" s="126" t="s">
        <v>514</v>
      </c>
      <c r="H3" s="126" t="s">
        <v>12</v>
      </c>
    </row>
    <row r="4" spans="1:8" ht="123" hidden="1" customHeight="1" thickBot="1">
      <c r="A4" s="88">
        <v>2</v>
      </c>
      <c r="B4" s="91">
        <v>46083</v>
      </c>
      <c r="C4" s="92" t="s">
        <v>5</v>
      </c>
      <c r="D4" s="93" t="s">
        <v>515</v>
      </c>
      <c r="E4" s="91">
        <v>46083</v>
      </c>
      <c r="F4" s="93" t="s">
        <v>516</v>
      </c>
      <c r="G4" s="93" t="s">
        <v>516</v>
      </c>
      <c r="H4" s="94" t="s">
        <v>49</v>
      </c>
    </row>
    <row r="5" spans="1:8" ht="148.5" hidden="1" customHeight="1" thickBot="1">
      <c r="A5" s="89">
        <v>3</v>
      </c>
      <c r="B5" s="95">
        <v>46083</v>
      </c>
      <c r="C5" s="96" t="s">
        <v>5</v>
      </c>
      <c r="D5" s="97" t="s">
        <v>517</v>
      </c>
      <c r="E5" s="95">
        <v>46083</v>
      </c>
      <c r="F5" s="97" t="s">
        <v>514</v>
      </c>
      <c r="G5" s="97" t="s">
        <v>514</v>
      </c>
      <c r="H5" s="97" t="s">
        <v>12</v>
      </c>
    </row>
    <row r="6" spans="1:8" ht="29.25" hidden="1" thickBot="1">
      <c r="A6" s="88">
        <v>4</v>
      </c>
      <c r="B6" s="98">
        <v>46084</v>
      </c>
      <c r="C6" s="92" t="s">
        <v>5</v>
      </c>
      <c r="D6" s="93" t="s">
        <v>518</v>
      </c>
      <c r="E6" s="91">
        <v>46084</v>
      </c>
      <c r="F6" s="93" t="s">
        <v>519</v>
      </c>
      <c r="G6" s="93" t="s">
        <v>519</v>
      </c>
      <c r="H6" s="93" t="s">
        <v>14</v>
      </c>
    </row>
    <row r="7" spans="1:8" ht="15.75" hidden="1" thickBot="1">
      <c r="A7" s="89">
        <v>5</v>
      </c>
      <c r="B7" s="99">
        <v>46085</v>
      </c>
      <c r="C7" s="96" t="s">
        <v>5</v>
      </c>
      <c r="D7" s="97" t="s">
        <v>520</v>
      </c>
      <c r="E7" s="95">
        <v>46085</v>
      </c>
      <c r="F7" s="97" t="s">
        <v>521</v>
      </c>
      <c r="G7" s="97" t="s">
        <v>521</v>
      </c>
      <c r="H7" s="97" t="s">
        <v>12</v>
      </c>
    </row>
    <row r="8" spans="1:8" ht="15" hidden="1" thickBot="1">
      <c r="A8" s="87">
        <v>6</v>
      </c>
      <c r="B8" s="100"/>
      <c r="C8" s="92" t="s">
        <v>5</v>
      </c>
      <c r="D8" s="93" t="s">
        <v>522</v>
      </c>
      <c r="E8" s="91">
        <v>46085</v>
      </c>
      <c r="F8" s="93" t="s">
        <v>523</v>
      </c>
      <c r="G8" s="93" t="s">
        <v>523</v>
      </c>
      <c r="H8" s="93" t="s">
        <v>12</v>
      </c>
    </row>
    <row r="9" spans="1:8" ht="81.75" hidden="1" customHeight="1" thickBot="1">
      <c r="A9" s="88">
        <v>7</v>
      </c>
      <c r="B9" s="101"/>
      <c r="C9" s="96" t="s">
        <v>5</v>
      </c>
      <c r="D9" s="97" t="s">
        <v>524</v>
      </c>
      <c r="E9" s="95">
        <v>46085</v>
      </c>
      <c r="F9" s="97" t="s">
        <v>525</v>
      </c>
      <c r="G9" s="97" t="s">
        <v>525</v>
      </c>
      <c r="H9" s="97" t="s">
        <v>14</v>
      </c>
    </row>
    <row r="10" spans="1:8" ht="163.5" hidden="1" customHeight="1" thickBot="1">
      <c r="A10" s="89">
        <v>8</v>
      </c>
      <c r="B10" s="100"/>
      <c r="C10" s="92" t="s">
        <v>5</v>
      </c>
      <c r="D10" s="93" t="s">
        <v>526</v>
      </c>
      <c r="E10" s="91">
        <v>46085</v>
      </c>
      <c r="F10" s="93" t="s">
        <v>527</v>
      </c>
      <c r="G10" s="93" t="s">
        <v>527</v>
      </c>
      <c r="H10" s="93" t="s">
        <v>14</v>
      </c>
    </row>
    <row r="11" spans="1:8" ht="29.25" hidden="1" thickBot="1">
      <c r="A11" s="88">
        <v>9</v>
      </c>
      <c r="B11" s="101"/>
      <c r="C11" s="96" t="s">
        <v>5</v>
      </c>
      <c r="D11" s="97" t="s">
        <v>528</v>
      </c>
      <c r="E11" s="95">
        <v>46085</v>
      </c>
      <c r="F11" s="97" t="s">
        <v>529</v>
      </c>
      <c r="G11" s="97" t="s">
        <v>529</v>
      </c>
      <c r="H11" s="97" t="s">
        <v>12</v>
      </c>
    </row>
    <row r="12" spans="1:8" ht="72.75" hidden="1" customHeight="1" thickBot="1">
      <c r="A12" s="89">
        <v>10</v>
      </c>
      <c r="B12" s="100"/>
      <c r="C12" s="92" t="s">
        <v>5</v>
      </c>
      <c r="D12" s="93" t="s">
        <v>530</v>
      </c>
      <c r="E12" s="91">
        <v>46085</v>
      </c>
      <c r="F12" s="93" t="s">
        <v>529</v>
      </c>
      <c r="G12" s="93" t="s">
        <v>529</v>
      </c>
      <c r="H12" s="93" t="s">
        <v>12</v>
      </c>
    </row>
    <row r="13" spans="1:8" ht="117.75" hidden="1" customHeight="1" thickBot="1">
      <c r="A13" s="87">
        <v>11</v>
      </c>
      <c r="B13" s="101"/>
      <c r="C13" s="96" t="s">
        <v>5</v>
      </c>
      <c r="D13" s="97" t="s">
        <v>531</v>
      </c>
      <c r="E13" s="95">
        <v>46085</v>
      </c>
      <c r="F13" s="97" t="s">
        <v>532</v>
      </c>
      <c r="G13" s="97" t="s">
        <v>532</v>
      </c>
      <c r="H13" s="97" t="s">
        <v>12</v>
      </c>
    </row>
    <row r="14" spans="1:8" ht="29.25" hidden="1" thickBot="1">
      <c r="A14" s="88">
        <v>12</v>
      </c>
      <c r="B14" s="100"/>
      <c r="C14" s="92" t="s">
        <v>5</v>
      </c>
      <c r="D14" s="93" t="s">
        <v>533</v>
      </c>
      <c r="E14" s="91">
        <v>46085</v>
      </c>
      <c r="F14" s="93" t="s">
        <v>534</v>
      </c>
      <c r="G14" s="93" t="s">
        <v>534</v>
      </c>
      <c r="H14" s="93" t="s">
        <v>12</v>
      </c>
    </row>
    <row r="15" spans="1:8" ht="15" hidden="1" thickBot="1">
      <c r="A15" s="89">
        <v>13</v>
      </c>
      <c r="B15" s="101"/>
      <c r="C15" s="96" t="s">
        <v>5</v>
      </c>
      <c r="D15" s="97" t="s">
        <v>535</v>
      </c>
      <c r="E15" s="95">
        <v>46085</v>
      </c>
      <c r="F15" s="97" t="s">
        <v>536</v>
      </c>
      <c r="G15" s="97" t="s">
        <v>536</v>
      </c>
      <c r="H15" s="97" t="s">
        <v>12</v>
      </c>
    </row>
    <row r="16" spans="1:8" ht="29.25" hidden="1" thickBot="1">
      <c r="A16" s="88">
        <v>14</v>
      </c>
      <c r="B16" s="100"/>
      <c r="C16" s="92" t="s">
        <v>5</v>
      </c>
      <c r="D16" s="93" t="s">
        <v>537</v>
      </c>
      <c r="E16" s="91">
        <v>46085</v>
      </c>
      <c r="F16" s="93" t="s">
        <v>534</v>
      </c>
      <c r="G16" s="93" t="s">
        <v>534</v>
      </c>
      <c r="H16" s="93" t="s">
        <v>12</v>
      </c>
    </row>
    <row r="17" spans="1:8" ht="15" hidden="1" thickBot="1">
      <c r="A17" s="89">
        <v>15</v>
      </c>
      <c r="B17" s="101"/>
      <c r="C17" s="96" t="s">
        <v>5</v>
      </c>
      <c r="D17" s="97" t="s">
        <v>538</v>
      </c>
      <c r="E17" s="95">
        <v>46085</v>
      </c>
      <c r="F17" s="97" t="s">
        <v>539</v>
      </c>
      <c r="G17" s="97" t="s">
        <v>539</v>
      </c>
      <c r="H17" s="97" t="s">
        <v>12</v>
      </c>
    </row>
    <row r="18" spans="1:8" ht="29.25" hidden="1" thickBot="1">
      <c r="A18" s="87">
        <v>16</v>
      </c>
      <c r="B18" s="100"/>
      <c r="C18" s="92" t="s">
        <v>5</v>
      </c>
      <c r="D18" s="93" t="s">
        <v>540</v>
      </c>
      <c r="E18" s="93" t="s">
        <v>541</v>
      </c>
      <c r="F18" s="93" t="s">
        <v>542</v>
      </c>
      <c r="G18" s="93" t="s">
        <v>542</v>
      </c>
      <c r="H18" s="93" t="s">
        <v>12</v>
      </c>
    </row>
    <row r="19" spans="1:8" ht="15" hidden="1" thickBot="1">
      <c r="A19" s="88">
        <v>17</v>
      </c>
      <c r="B19" s="101"/>
      <c r="C19" s="96" t="s">
        <v>5</v>
      </c>
      <c r="D19" s="97" t="s">
        <v>543</v>
      </c>
      <c r="E19" s="95">
        <v>46085</v>
      </c>
      <c r="F19" s="97" t="s">
        <v>544</v>
      </c>
      <c r="G19" s="97" t="s">
        <v>544</v>
      </c>
      <c r="H19" s="97" t="s">
        <v>12</v>
      </c>
    </row>
    <row r="20" spans="1:8" ht="43.5" hidden="1" thickBot="1">
      <c r="A20" s="89">
        <v>18</v>
      </c>
      <c r="B20" s="100"/>
      <c r="C20" s="92" t="s">
        <v>5</v>
      </c>
      <c r="D20" s="93" t="s">
        <v>545</v>
      </c>
      <c r="E20" s="91">
        <v>46085</v>
      </c>
      <c r="F20" s="93" t="s">
        <v>546</v>
      </c>
      <c r="G20" s="93" t="s">
        <v>546</v>
      </c>
      <c r="H20" s="93" t="s">
        <v>12</v>
      </c>
    </row>
    <row r="21" spans="1:8" ht="162.75" hidden="1" customHeight="1" thickBot="1">
      <c r="A21" s="88">
        <v>19</v>
      </c>
      <c r="B21" s="101"/>
      <c r="C21" s="96" t="s">
        <v>5</v>
      </c>
      <c r="D21" s="97" t="s">
        <v>547</v>
      </c>
      <c r="E21" s="95">
        <v>46085</v>
      </c>
      <c r="F21" s="97" t="s">
        <v>548</v>
      </c>
      <c r="G21" s="97" t="s">
        <v>548</v>
      </c>
      <c r="H21" s="97" t="s">
        <v>12</v>
      </c>
    </row>
    <row r="22" spans="1:8" ht="15" hidden="1" thickBot="1">
      <c r="A22" s="89">
        <v>20</v>
      </c>
      <c r="B22" s="100"/>
      <c r="C22" s="92" t="s">
        <v>5</v>
      </c>
      <c r="D22" s="93" t="s">
        <v>549</v>
      </c>
      <c r="E22" s="91">
        <v>46085</v>
      </c>
      <c r="F22" s="93" t="s">
        <v>550</v>
      </c>
      <c r="G22" s="93" t="s">
        <v>550</v>
      </c>
      <c r="H22" s="93" t="s">
        <v>12</v>
      </c>
    </row>
    <row r="23" spans="1:8" ht="29.25" hidden="1" thickBot="1">
      <c r="A23" s="87">
        <v>21</v>
      </c>
      <c r="B23" s="101"/>
      <c r="C23" s="96" t="s">
        <v>5</v>
      </c>
      <c r="D23" s="97" t="s">
        <v>551</v>
      </c>
      <c r="E23" s="95">
        <v>46085</v>
      </c>
      <c r="F23" s="97" t="s">
        <v>552</v>
      </c>
      <c r="G23" s="97" t="s">
        <v>552</v>
      </c>
      <c r="H23" s="97" t="s">
        <v>12</v>
      </c>
    </row>
    <row r="24" spans="1:8" ht="29.25" hidden="1" thickBot="1">
      <c r="A24" s="88">
        <v>22</v>
      </c>
      <c r="B24" s="100"/>
      <c r="C24" s="92" t="s">
        <v>5</v>
      </c>
      <c r="D24" s="93" t="s">
        <v>553</v>
      </c>
      <c r="E24" s="91">
        <v>46085</v>
      </c>
      <c r="F24" s="93" t="s">
        <v>554</v>
      </c>
      <c r="G24" s="93" t="s">
        <v>554</v>
      </c>
      <c r="H24" s="93" t="s">
        <v>12</v>
      </c>
    </row>
    <row r="25" spans="1:8" ht="15" hidden="1" thickBot="1">
      <c r="A25" s="89">
        <v>23</v>
      </c>
      <c r="B25" s="101"/>
      <c r="C25" s="96" t="s">
        <v>5</v>
      </c>
      <c r="D25" s="97" t="s">
        <v>555</v>
      </c>
      <c r="E25" s="95">
        <v>46085</v>
      </c>
      <c r="F25" s="97" t="s">
        <v>556</v>
      </c>
      <c r="G25" s="97" t="s">
        <v>556</v>
      </c>
      <c r="H25" s="97" t="s">
        <v>12</v>
      </c>
    </row>
    <row r="26" spans="1:8" ht="29.25" hidden="1" thickBot="1">
      <c r="A26" s="88">
        <v>24</v>
      </c>
      <c r="B26" s="100"/>
      <c r="C26" s="92" t="s">
        <v>5</v>
      </c>
      <c r="D26" s="93" t="s">
        <v>557</v>
      </c>
      <c r="E26" s="91">
        <v>46085</v>
      </c>
      <c r="F26" s="93" t="s">
        <v>558</v>
      </c>
      <c r="G26" s="93" t="s">
        <v>558</v>
      </c>
      <c r="H26" s="93" t="s">
        <v>12</v>
      </c>
    </row>
    <row r="27" spans="1:8" ht="15" hidden="1" thickBot="1">
      <c r="A27" s="89">
        <v>25</v>
      </c>
      <c r="B27" s="101"/>
      <c r="C27" s="96" t="s">
        <v>5</v>
      </c>
      <c r="D27" s="97" t="s">
        <v>559</v>
      </c>
      <c r="E27" s="95">
        <v>46085</v>
      </c>
      <c r="F27" s="97" t="s">
        <v>560</v>
      </c>
      <c r="G27" s="97" t="s">
        <v>560</v>
      </c>
      <c r="H27" s="97" t="s">
        <v>12</v>
      </c>
    </row>
    <row r="28" spans="1:8" ht="43.5" hidden="1" thickBot="1">
      <c r="A28" s="87">
        <v>26</v>
      </c>
      <c r="B28" s="100"/>
      <c r="C28" s="92" t="s">
        <v>5</v>
      </c>
      <c r="D28" s="93" t="s">
        <v>561</v>
      </c>
      <c r="E28" s="91">
        <v>46085</v>
      </c>
      <c r="F28" s="93" t="s">
        <v>562</v>
      </c>
      <c r="G28" s="93" t="s">
        <v>562</v>
      </c>
      <c r="H28" s="93" t="s">
        <v>12</v>
      </c>
    </row>
    <row r="29" spans="1:8" ht="15" hidden="1" thickBot="1">
      <c r="A29" s="88">
        <v>27</v>
      </c>
      <c r="B29" s="101"/>
      <c r="C29" s="97" t="s">
        <v>5</v>
      </c>
      <c r="D29" s="97" t="s">
        <v>563</v>
      </c>
      <c r="E29" s="95">
        <v>46085</v>
      </c>
      <c r="F29" s="97" t="s">
        <v>564</v>
      </c>
      <c r="G29" s="97" t="s">
        <v>564</v>
      </c>
      <c r="H29" s="97" t="s">
        <v>12</v>
      </c>
    </row>
    <row r="30" spans="1:8" ht="15" hidden="1" thickBot="1">
      <c r="A30" s="89">
        <v>28</v>
      </c>
      <c r="B30" s="100"/>
      <c r="C30" s="93" t="s">
        <v>5</v>
      </c>
      <c r="D30" s="93" t="s">
        <v>565</v>
      </c>
      <c r="E30" s="91">
        <v>46085</v>
      </c>
      <c r="F30" s="93" t="s">
        <v>566</v>
      </c>
      <c r="G30" s="93" t="s">
        <v>566</v>
      </c>
      <c r="H30" s="93" t="s">
        <v>12</v>
      </c>
    </row>
    <row r="31" spans="1:8" ht="15" hidden="1" thickBot="1">
      <c r="A31" s="88">
        <v>29</v>
      </c>
      <c r="B31" s="101"/>
      <c r="C31" s="97" t="s">
        <v>5</v>
      </c>
      <c r="D31" s="97" t="s">
        <v>567</v>
      </c>
      <c r="E31" s="95">
        <v>46085</v>
      </c>
      <c r="F31" s="97" t="s">
        <v>568</v>
      </c>
      <c r="G31" s="97" t="s">
        <v>568</v>
      </c>
      <c r="H31" s="97" t="s">
        <v>12</v>
      </c>
    </row>
    <row r="32" spans="1:8" ht="43.5" hidden="1" thickBot="1">
      <c r="A32" s="89">
        <v>30</v>
      </c>
      <c r="B32" s="100"/>
      <c r="C32" s="93" t="s">
        <v>5</v>
      </c>
      <c r="D32" s="93" t="s">
        <v>569</v>
      </c>
      <c r="E32" s="91">
        <v>46085</v>
      </c>
      <c r="F32" s="93" t="s">
        <v>570</v>
      </c>
      <c r="G32" s="93" t="s">
        <v>570</v>
      </c>
      <c r="H32" s="93" t="s">
        <v>12</v>
      </c>
    </row>
    <row r="33" spans="1:8" ht="29.25" hidden="1" thickBot="1">
      <c r="A33" s="87">
        <v>31</v>
      </c>
      <c r="B33" s="101"/>
      <c r="C33" s="97" t="s">
        <v>5</v>
      </c>
      <c r="D33" s="97" t="s">
        <v>571</v>
      </c>
      <c r="E33" s="95">
        <v>46085</v>
      </c>
      <c r="F33" s="97" t="s">
        <v>572</v>
      </c>
      <c r="G33" s="97" t="s">
        <v>572</v>
      </c>
      <c r="H33" s="97" t="s">
        <v>12</v>
      </c>
    </row>
    <row r="34" spans="1:8" ht="15" hidden="1" thickBot="1">
      <c r="A34" s="88">
        <v>32</v>
      </c>
      <c r="B34" s="91">
        <v>46086</v>
      </c>
      <c r="C34" s="93" t="s">
        <v>5</v>
      </c>
      <c r="D34" s="93" t="s">
        <v>573</v>
      </c>
      <c r="E34" s="91">
        <v>46086</v>
      </c>
      <c r="F34" s="93" t="s">
        <v>574</v>
      </c>
      <c r="G34" s="93" t="s">
        <v>574</v>
      </c>
      <c r="H34" s="93" t="s">
        <v>12</v>
      </c>
    </row>
    <row r="35" spans="1:8" ht="72" hidden="1" thickBot="1">
      <c r="A35" s="89">
        <v>33</v>
      </c>
      <c r="B35" s="101"/>
      <c r="C35" s="97" t="s">
        <v>5</v>
      </c>
      <c r="D35" s="97" t="s">
        <v>575</v>
      </c>
      <c r="E35" s="95">
        <v>46086</v>
      </c>
      <c r="F35" s="97" t="s">
        <v>576</v>
      </c>
      <c r="G35" s="97" t="s">
        <v>576</v>
      </c>
      <c r="H35" s="97" t="s">
        <v>12</v>
      </c>
    </row>
    <row r="36" spans="1:8" ht="29.25" hidden="1" thickBot="1">
      <c r="A36" s="88">
        <v>34</v>
      </c>
      <c r="B36" s="91">
        <v>46088</v>
      </c>
      <c r="C36" s="93" t="s">
        <v>5</v>
      </c>
      <c r="D36" s="93" t="s">
        <v>577</v>
      </c>
      <c r="E36" s="91">
        <v>46088</v>
      </c>
      <c r="F36" s="93" t="s">
        <v>578</v>
      </c>
      <c r="G36" s="93" t="s">
        <v>578</v>
      </c>
      <c r="H36" s="102" t="s">
        <v>12</v>
      </c>
    </row>
    <row r="37" spans="1:8" ht="43.5" hidden="1" thickBot="1">
      <c r="A37" s="89">
        <v>35</v>
      </c>
      <c r="B37" s="101"/>
      <c r="C37" s="97" t="s">
        <v>5</v>
      </c>
      <c r="D37" s="97" t="s">
        <v>579</v>
      </c>
      <c r="E37" s="95">
        <v>46088</v>
      </c>
      <c r="F37" s="97" t="s">
        <v>580</v>
      </c>
      <c r="G37" s="97" t="s">
        <v>580</v>
      </c>
      <c r="H37" s="103" t="s">
        <v>12</v>
      </c>
    </row>
    <row r="38" spans="1:8" ht="29.25" hidden="1" thickBot="1">
      <c r="A38" s="87">
        <v>36</v>
      </c>
      <c r="B38" s="100"/>
      <c r="C38" s="93" t="s">
        <v>5</v>
      </c>
      <c r="D38" s="93" t="s">
        <v>581</v>
      </c>
      <c r="E38" s="91">
        <v>46088</v>
      </c>
      <c r="F38" s="93" t="s">
        <v>582</v>
      </c>
      <c r="G38" s="93" t="s">
        <v>582</v>
      </c>
      <c r="H38" s="102" t="s">
        <v>12</v>
      </c>
    </row>
    <row r="39" spans="1:8" ht="15" hidden="1" thickBot="1">
      <c r="A39" s="88">
        <v>37</v>
      </c>
      <c r="B39" s="101"/>
      <c r="C39" s="97" t="s">
        <v>5</v>
      </c>
      <c r="D39" s="97" t="s">
        <v>583</v>
      </c>
      <c r="E39" s="95">
        <v>46088</v>
      </c>
      <c r="F39" s="97" t="s">
        <v>584</v>
      </c>
      <c r="G39" s="97" t="s">
        <v>584</v>
      </c>
      <c r="H39" s="103" t="s">
        <v>12</v>
      </c>
    </row>
    <row r="40" spans="1:8" ht="29.25" hidden="1" thickBot="1">
      <c r="A40" s="89">
        <v>38</v>
      </c>
      <c r="B40" s="100"/>
      <c r="C40" s="93" t="s">
        <v>5</v>
      </c>
      <c r="D40" s="93" t="s">
        <v>585</v>
      </c>
      <c r="E40" s="91">
        <v>46088</v>
      </c>
      <c r="F40" s="93" t="s">
        <v>586</v>
      </c>
      <c r="G40" s="93" t="s">
        <v>586</v>
      </c>
      <c r="H40" s="93" t="s">
        <v>12</v>
      </c>
    </row>
    <row r="41" spans="1:8" ht="15" hidden="1" thickBot="1">
      <c r="A41" s="88">
        <v>39</v>
      </c>
      <c r="B41" s="101"/>
      <c r="C41" s="97" t="s">
        <v>5</v>
      </c>
      <c r="D41" s="97" t="s">
        <v>587</v>
      </c>
      <c r="E41" s="95">
        <v>46088</v>
      </c>
      <c r="F41" s="97" t="s">
        <v>588</v>
      </c>
      <c r="G41" s="97" t="s">
        <v>588</v>
      </c>
      <c r="H41" s="97" t="s">
        <v>12</v>
      </c>
    </row>
    <row r="42" spans="1:8" ht="29.25" hidden="1" thickBot="1">
      <c r="A42" s="89">
        <v>40</v>
      </c>
      <c r="B42" s="100"/>
      <c r="C42" s="93" t="s">
        <v>5</v>
      </c>
      <c r="D42" s="93" t="s">
        <v>589</v>
      </c>
      <c r="E42" s="91">
        <v>46088</v>
      </c>
      <c r="F42" s="93" t="s">
        <v>590</v>
      </c>
      <c r="G42" s="93" t="s">
        <v>590</v>
      </c>
      <c r="H42" s="93" t="s">
        <v>12</v>
      </c>
    </row>
    <row r="43" spans="1:8" ht="15" hidden="1" thickBot="1">
      <c r="A43" s="87">
        <v>41</v>
      </c>
      <c r="B43" s="101"/>
      <c r="C43" s="97" t="s">
        <v>5</v>
      </c>
      <c r="D43" s="97" t="s">
        <v>591</v>
      </c>
      <c r="E43" s="95">
        <v>46088</v>
      </c>
      <c r="F43" s="97" t="s">
        <v>592</v>
      </c>
      <c r="G43" s="97" t="s">
        <v>592</v>
      </c>
      <c r="H43" s="97" t="s">
        <v>12</v>
      </c>
    </row>
    <row r="44" spans="1:8" ht="29.25" hidden="1" thickBot="1">
      <c r="A44" s="88">
        <v>42</v>
      </c>
      <c r="B44" s="100"/>
      <c r="C44" s="93" t="s">
        <v>5</v>
      </c>
      <c r="D44" s="93" t="s">
        <v>593</v>
      </c>
      <c r="E44" s="91">
        <v>46088</v>
      </c>
      <c r="F44" s="93" t="s">
        <v>594</v>
      </c>
      <c r="G44" s="93" t="s">
        <v>594</v>
      </c>
      <c r="H44" s="93" t="s">
        <v>12</v>
      </c>
    </row>
    <row r="45" spans="1:8" ht="29.25" hidden="1" thickBot="1">
      <c r="A45" s="89">
        <v>43</v>
      </c>
      <c r="B45" s="101"/>
      <c r="C45" s="97" t="s">
        <v>5</v>
      </c>
      <c r="D45" s="97" t="s">
        <v>595</v>
      </c>
      <c r="E45" s="95">
        <v>46088</v>
      </c>
      <c r="F45" s="97" t="s">
        <v>596</v>
      </c>
      <c r="G45" s="97" t="s">
        <v>532</v>
      </c>
      <c r="H45" s="97" t="s">
        <v>12</v>
      </c>
    </row>
    <row r="46" spans="1:8" ht="15" hidden="1" thickBot="1">
      <c r="A46" s="88">
        <v>44</v>
      </c>
      <c r="B46" s="100"/>
      <c r="C46" s="93" t="s">
        <v>5</v>
      </c>
      <c r="D46" s="93" t="s">
        <v>597</v>
      </c>
      <c r="E46" s="91">
        <v>46088</v>
      </c>
      <c r="F46" s="93" t="s">
        <v>598</v>
      </c>
      <c r="G46" s="93" t="s">
        <v>598</v>
      </c>
      <c r="H46" s="93" t="s">
        <v>12</v>
      </c>
    </row>
    <row r="47" spans="1:8" ht="29.25" hidden="1" thickBot="1">
      <c r="A47" s="89">
        <v>45</v>
      </c>
      <c r="B47" s="101"/>
      <c r="C47" s="97" t="s">
        <v>5</v>
      </c>
      <c r="D47" s="97" t="s">
        <v>599</v>
      </c>
      <c r="E47" s="95">
        <v>46088</v>
      </c>
      <c r="F47" s="97" t="s">
        <v>600</v>
      </c>
      <c r="G47" s="97" t="s">
        <v>600</v>
      </c>
      <c r="H47" s="97" t="s">
        <v>12</v>
      </c>
    </row>
    <row r="48" spans="1:8" ht="57.75" hidden="1" thickBot="1">
      <c r="A48" s="87">
        <v>46</v>
      </c>
      <c r="B48" s="100"/>
      <c r="C48" s="93" t="s">
        <v>5</v>
      </c>
      <c r="D48" s="93" t="s">
        <v>601</v>
      </c>
      <c r="E48" s="91">
        <v>46088</v>
      </c>
      <c r="F48" s="93" t="s">
        <v>602</v>
      </c>
      <c r="G48" s="93" t="s">
        <v>602</v>
      </c>
      <c r="H48" s="93" t="s">
        <v>12</v>
      </c>
    </row>
    <row r="49" spans="1:8" ht="43.5" hidden="1" thickBot="1">
      <c r="A49" s="88">
        <v>47</v>
      </c>
      <c r="B49" s="101"/>
      <c r="C49" s="97" t="s">
        <v>5</v>
      </c>
      <c r="D49" s="97" t="s">
        <v>603</v>
      </c>
      <c r="E49" s="95">
        <v>46088</v>
      </c>
      <c r="F49" s="97" t="s">
        <v>604</v>
      </c>
      <c r="G49" s="97" t="s">
        <v>604</v>
      </c>
      <c r="H49" s="97" t="s">
        <v>12</v>
      </c>
    </row>
    <row r="50" spans="1:8" ht="57.75" hidden="1" thickBot="1">
      <c r="A50" s="89">
        <v>48</v>
      </c>
      <c r="B50" s="100"/>
      <c r="C50" s="93" t="s">
        <v>5</v>
      </c>
      <c r="D50" s="93" t="s">
        <v>605</v>
      </c>
      <c r="E50" s="91">
        <v>46088</v>
      </c>
      <c r="F50" s="93" t="s">
        <v>606</v>
      </c>
      <c r="G50" s="93" t="s">
        <v>606</v>
      </c>
      <c r="H50" s="93" t="s">
        <v>12</v>
      </c>
    </row>
    <row r="51" spans="1:8" ht="114.75" thickBot="1">
      <c r="A51" s="88">
        <v>1</v>
      </c>
      <c r="B51" s="95" t="s">
        <v>1147</v>
      </c>
      <c r="C51" s="97" t="s">
        <v>11</v>
      </c>
      <c r="D51" s="97" t="s">
        <v>1150</v>
      </c>
      <c r="E51" s="95" t="str">
        <f>B51</f>
        <v>[09.27, 24/4/2026]</v>
      </c>
      <c r="F51" s="97" t="s">
        <v>1149</v>
      </c>
      <c r="G51" s="97" t="str">
        <f>F51</f>
        <v xml:space="preserve"> Bisa ajukan Surat Permohonan kepada Kepala Balai Pengelola Sarana Prasarana Perhubungan Wilayah VI
untuk informasi saat ini bahan marka sudah dilakukan penggelaran seluruhnya dan tidak ada persediaan, menunggu pengadaan tahun 2027. 🙏🏻🙏🏻</v>
      </c>
      <c r="H51" s="97" t="s">
        <v>49</v>
      </c>
    </row>
    <row r="52" spans="1:8" ht="314.25" thickBot="1">
      <c r="A52" s="89">
        <v>2</v>
      </c>
      <c r="B52" s="100" t="s">
        <v>1148</v>
      </c>
      <c r="C52" s="93" t="s">
        <v>11</v>
      </c>
      <c r="D52" s="93" t="s">
        <v>1151</v>
      </c>
      <c r="E52" s="91" t="str">
        <f>B52</f>
        <v>07.27, 27/4/2026</v>
      </c>
      <c r="F52" s="93" t="s">
        <v>1152</v>
      </c>
      <c r="G52" s="93" t="str">
        <f>F52</f>
        <v>Halo kak mohon maaf kami dari Dinas Perhubungan Provinsi Jawa Tengah 🙏🏻Berikut kami sampaikan kontak Dishub Kota Semarang. Terimakasih
 kontak nya sebentar ya kak
Halo kak mohon maaf kami dari Dinas Perhubungan Provinsi Jawa Tengah Berikut kami sampaikan kontak Dishub Kota Semarang. Terimakasih
Baik terimakasi🙏🏻
 kontak nya sebentar ya kak
Baik,saya tunggu.
Terimakasii bapak/Ibu.</v>
      </c>
      <c r="H52" s="93" t="s">
        <v>7</v>
      </c>
    </row>
    <row r="53" spans="1:8" ht="15" hidden="1" thickBot="1">
      <c r="A53" s="87">
        <v>51</v>
      </c>
      <c r="B53" s="95">
        <v>46091</v>
      </c>
      <c r="C53" s="97" t="s">
        <v>5</v>
      </c>
      <c r="D53" s="97" t="s">
        <v>611</v>
      </c>
      <c r="E53" s="95">
        <v>46091</v>
      </c>
      <c r="F53" s="97" t="s">
        <v>612</v>
      </c>
      <c r="G53" s="97" t="s">
        <v>612</v>
      </c>
      <c r="H53" s="97" t="s">
        <v>12</v>
      </c>
    </row>
    <row r="54" spans="1:8" ht="15" hidden="1" thickBot="1">
      <c r="A54" s="88">
        <v>52</v>
      </c>
      <c r="B54" s="100"/>
      <c r="C54" s="93" t="s">
        <v>5</v>
      </c>
      <c r="D54" s="93" t="s">
        <v>613</v>
      </c>
      <c r="E54" s="91">
        <v>46091</v>
      </c>
      <c r="F54" s="93" t="s">
        <v>614</v>
      </c>
      <c r="G54" s="93" t="s">
        <v>614</v>
      </c>
      <c r="H54" s="93" t="s">
        <v>12</v>
      </c>
    </row>
    <row r="55" spans="1:8" ht="15" hidden="1" thickBot="1">
      <c r="A55" s="89">
        <v>53</v>
      </c>
      <c r="B55" s="101"/>
      <c r="C55" s="97" t="s">
        <v>5</v>
      </c>
      <c r="D55" s="97" t="s">
        <v>615</v>
      </c>
      <c r="E55" s="95">
        <v>46091</v>
      </c>
      <c r="F55" s="97" t="s">
        <v>616</v>
      </c>
      <c r="G55" s="101"/>
      <c r="H55" s="97" t="s">
        <v>12</v>
      </c>
    </row>
    <row r="56" spans="1:8" ht="29.25" hidden="1" thickBot="1">
      <c r="A56" s="88">
        <v>54</v>
      </c>
      <c r="B56" s="100"/>
      <c r="C56" s="93" t="s">
        <v>5</v>
      </c>
      <c r="D56" s="93" t="s">
        <v>617</v>
      </c>
      <c r="E56" s="91">
        <v>46091</v>
      </c>
      <c r="F56" s="93" t="s">
        <v>618</v>
      </c>
      <c r="G56" s="93" t="s">
        <v>618</v>
      </c>
      <c r="H56" s="93" t="s">
        <v>12</v>
      </c>
    </row>
    <row r="57" spans="1:8" ht="15" hidden="1" thickBot="1">
      <c r="A57" s="89">
        <v>55</v>
      </c>
      <c r="B57" s="101"/>
      <c r="C57" s="101"/>
      <c r="D57" s="101"/>
      <c r="E57" s="101"/>
      <c r="F57" s="101"/>
      <c r="G57" s="101"/>
      <c r="H57" s="101"/>
    </row>
    <row r="58" spans="1:8" ht="43.5" hidden="1" thickBot="1">
      <c r="A58" s="87">
        <v>56</v>
      </c>
      <c r="B58" s="100"/>
      <c r="C58" s="93" t="s">
        <v>5</v>
      </c>
      <c r="D58" s="93" t="s">
        <v>619</v>
      </c>
      <c r="E58" s="91">
        <v>46091</v>
      </c>
      <c r="F58" s="93" t="s">
        <v>620</v>
      </c>
      <c r="G58" s="93" t="s">
        <v>620</v>
      </c>
      <c r="H58" s="93" t="s">
        <v>12</v>
      </c>
    </row>
    <row r="59" spans="1:8" ht="29.25" hidden="1" thickBot="1">
      <c r="A59" s="88">
        <v>57</v>
      </c>
      <c r="B59" s="101"/>
      <c r="C59" s="97" t="s">
        <v>5</v>
      </c>
      <c r="D59" s="97" t="s">
        <v>621</v>
      </c>
      <c r="E59" s="95">
        <v>46091</v>
      </c>
      <c r="F59" s="97" t="s">
        <v>622</v>
      </c>
      <c r="G59" s="97" t="s">
        <v>622</v>
      </c>
      <c r="H59" s="97" t="s">
        <v>12</v>
      </c>
    </row>
    <row r="60" spans="1:8" ht="15" hidden="1" thickBot="1">
      <c r="A60" s="89">
        <v>58</v>
      </c>
      <c r="B60" s="100"/>
      <c r="C60" s="93" t="s">
        <v>5</v>
      </c>
      <c r="D60" s="93" t="s">
        <v>623</v>
      </c>
      <c r="E60" s="91">
        <v>46091</v>
      </c>
      <c r="F60" s="93" t="s">
        <v>624</v>
      </c>
      <c r="G60" s="93" t="s">
        <v>624</v>
      </c>
      <c r="H60" s="93" t="s">
        <v>12</v>
      </c>
    </row>
    <row r="61" spans="1:8" ht="57.75" hidden="1" thickBot="1">
      <c r="A61" s="88">
        <v>59</v>
      </c>
      <c r="B61" s="101"/>
      <c r="C61" s="97" t="s">
        <v>5</v>
      </c>
      <c r="D61" s="97" t="s">
        <v>625</v>
      </c>
      <c r="E61" s="95">
        <v>46091</v>
      </c>
      <c r="F61" s="97" t="s">
        <v>626</v>
      </c>
      <c r="G61" s="97" t="s">
        <v>626</v>
      </c>
      <c r="H61" s="97" t="s">
        <v>12</v>
      </c>
    </row>
    <row r="62" spans="1:8" ht="72" hidden="1" thickBot="1">
      <c r="A62" s="89">
        <v>60</v>
      </c>
      <c r="B62" s="100"/>
      <c r="C62" s="93" t="s">
        <v>5</v>
      </c>
      <c r="D62" s="93" t="s">
        <v>627</v>
      </c>
      <c r="E62" s="91">
        <v>46091</v>
      </c>
      <c r="F62" s="93" t="s">
        <v>628</v>
      </c>
      <c r="G62" s="93" t="s">
        <v>628</v>
      </c>
      <c r="H62" s="93" t="s">
        <v>12</v>
      </c>
    </row>
    <row r="63" spans="1:8" ht="43.5" hidden="1" thickBot="1">
      <c r="A63" s="87">
        <v>61</v>
      </c>
      <c r="B63" s="101"/>
      <c r="C63" s="97" t="s">
        <v>5</v>
      </c>
      <c r="D63" s="97" t="s">
        <v>629</v>
      </c>
      <c r="E63" s="95">
        <v>46091</v>
      </c>
      <c r="F63" s="97" t="s">
        <v>630</v>
      </c>
      <c r="G63" s="97" t="s">
        <v>630</v>
      </c>
      <c r="H63" s="97" t="s">
        <v>12</v>
      </c>
    </row>
    <row r="64" spans="1:8" ht="29.25" hidden="1" thickBot="1">
      <c r="A64" s="88">
        <v>62</v>
      </c>
      <c r="B64" s="100"/>
      <c r="C64" s="93" t="s">
        <v>5</v>
      </c>
      <c r="D64" s="93" t="s">
        <v>631</v>
      </c>
      <c r="E64" s="91">
        <v>46091</v>
      </c>
      <c r="F64" s="93" t="s">
        <v>632</v>
      </c>
      <c r="G64" s="93" t="s">
        <v>632</v>
      </c>
      <c r="H64" s="93" t="s">
        <v>12</v>
      </c>
    </row>
    <row r="65" spans="1:8" ht="15" hidden="1" thickBot="1">
      <c r="A65" s="89">
        <v>63</v>
      </c>
      <c r="B65" s="101"/>
      <c r="C65" s="97" t="s">
        <v>5</v>
      </c>
      <c r="D65" s="97" t="s">
        <v>633</v>
      </c>
      <c r="E65" s="95">
        <v>46091</v>
      </c>
      <c r="F65" s="97" t="s">
        <v>634</v>
      </c>
      <c r="G65" s="97" t="s">
        <v>634</v>
      </c>
      <c r="H65" s="97" t="s">
        <v>12</v>
      </c>
    </row>
    <row r="66" spans="1:8" ht="43.5" hidden="1" thickBot="1">
      <c r="A66" s="88">
        <v>64</v>
      </c>
      <c r="B66" s="100"/>
      <c r="C66" s="93" t="s">
        <v>5</v>
      </c>
      <c r="D66" s="93" t="s">
        <v>635</v>
      </c>
      <c r="E66" s="91">
        <v>46091</v>
      </c>
      <c r="F66" s="93" t="s">
        <v>636</v>
      </c>
      <c r="G66" s="93" t="s">
        <v>636</v>
      </c>
      <c r="H66" s="93" t="s">
        <v>12</v>
      </c>
    </row>
    <row r="67" spans="1:8" ht="15" hidden="1" thickBot="1">
      <c r="A67" s="89">
        <v>65</v>
      </c>
      <c r="B67" s="101"/>
      <c r="C67" s="97" t="s">
        <v>5</v>
      </c>
      <c r="D67" s="97" t="s">
        <v>637</v>
      </c>
      <c r="E67" s="95">
        <v>46091</v>
      </c>
      <c r="F67" s="97" t="s">
        <v>638</v>
      </c>
      <c r="G67" s="97" t="s">
        <v>638</v>
      </c>
      <c r="H67" s="97" t="s">
        <v>12</v>
      </c>
    </row>
    <row r="68" spans="1:8" ht="43.5" hidden="1" thickBot="1">
      <c r="A68" s="87">
        <v>66</v>
      </c>
      <c r="B68" s="100"/>
      <c r="C68" s="93" t="s">
        <v>5</v>
      </c>
      <c r="D68" s="93" t="s">
        <v>639</v>
      </c>
      <c r="E68" s="91">
        <v>46091</v>
      </c>
      <c r="F68" s="93" t="s">
        <v>640</v>
      </c>
      <c r="G68" s="93" t="s">
        <v>640</v>
      </c>
      <c r="H68" s="93" t="s">
        <v>12</v>
      </c>
    </row>
    <row r="69" spans="1:8" ht="15" hidden="1" thickBot="1">
      <c r="A69" s="88">
        <v>67</v>
      </c>
      <c r="B69" s="95">
        <v>46092</v>
      </c>
      <c r="C69" s="97" t="s">
        <v>5</v>
      </c>
      <c r="D69" s="97" t="s">
        <v>641</v>
      </c>
      <c r="E69" s="95">
        <v>46092</v>
      </c>
      <c r="F69" s="97" t="s">
        <v>642</v>
      </c>
      <c r="G69" s="97" t="s">
        <v>642</v>
      </c>
      <c r="H69" s="97" t="s">
        <v>12</v>
      </c>
    </row>
    <row r="70" spans="1:8" ht="15" hidden="1" thickBot="1">
      <c r="A70" s="89">
        <v>68</v>
      </c>
      <c r="B70" s="100"/>
      <c r="C70" s="93" t="s">
        <v>5</v>
      </c>
      <c r="D70" s="93" t="s">
        <v>643</v>
      </c>
      <c r="E70" s="91">
        <v>46092</v>
      </c>
      <c r="F70" s="93" t="s">
        <v>644</v>
      </c>
      <c r="G70" s="93" t="s">
        <v>645</v>
      </c>
      <c r="H70" s="93" t="s">
        <v>12</v>
      </c>
    </row>
    <row r="71" spans="1:8" ht="15" hidden="1" thickBot="1">
      <c r="A71" s="88">
        <v>69</v>
      </c>
      <c r="B71" s="101"/>
      <c r="C71" s="97" t="s">
        <v>5</v>
      </c>
      <c r="D71" s="97" t="s">
        <v>646</v>
      </c>
      <c r="E71" s="95">
        <v>46092</v>
      </c>
      <c r="F71" s="97" t="s">
        <v>647</v>
      </c>
      <c r="G71" s="97" t="s">
        <v>647</v>
      </c>
      <c r="H71" s="97" t="s">
        <v>12</v>
      </c>
    </row>
    <row r="72" spans="1:8" ht="15" hidden="1" thickBot="1">
      <c r="A72" s="89">
        <v>70</v>
      </c>
      <c r="B72" s="100"/>
      <c r="C72" s="93" t="s">
        <v>5</v>
      </c>
      <c r="D72" s="93" t="s">
        <v>648</v>
      </c>
      <c r="E72" s="91">
        <v>46092</v>
      </c>
      <c r="F72" s="93" t="s">
        <v>649</v>
      </c>
      <c r="G72" s="93" t="s">
        <v>649</v>
      </c>
      <c r="H72" s="93" t="s">
        <v>12</v>
      </c>
    </row>
    <row r="73" spans="1:8" ht="43.5" hidden="1" thickBot="1">
      <c r="A73" s="87">
        <v>71</v>
      </c>
      <c r="B73" s="101"/>
      <c r="C73" s="97" t="s">
        <v>5</v>
      </c>
      <c r="D73" s="97" t="s">
        <v>650</v>
      </c>
      <c r="E73" s="95">
        <v>46092</v>
      </c>
      <c r="F73" s="97" t="s">
        <v>651</v>
      </c>
      <c r="G73" s="97" t="s">
        <v>651</v>
      </c>
      <c r="H73" s="97" t="s">
        <v>12</v>
      </c>
    </row>
    <row r="74" spans="1:8" ht="15" hidden="1" thickBot="1">
      <c r="A74" s="88">
        <v>72</v>
      </c>
      <c r="B74" s="100"/>
      <c r="C74" s="93" t="s">
        <v>5</v>
      </c>
      <c r="D74" s="93" t="s">
        <v>652</v>
      </c>
      <c r="E74" s="91">
        <v>46092</v>
      </c>
      <c r="F74" s="93" t="s">
        <v>653</v>
      </c>
      <c r="G74" s="93" t="s">
        <v>653</v>
      </c>
      <c r="H74" s="93" t="s">
        <v>12</v>
      </c>
    </row>
    <row r="75" spans="1:8" ht="29.25" hidden="1" thickBot="1">
      <c r="A75" s="89">
        <v>73</v>
      </c>
      <c r="B75" s="101"/>
      <c r="C75" s="97" t="s">
        <v>5</v>
      </c>
      <c r="D75" s="97" t="s">
        <v>654</v>
      </c>
      <c r="E75" s="95">
        <v>46092</v>
      </c>
      <c r="F75" s="97" t="s">
        <v>655</v>
      </c>
      <c r="G75" s="97" t="s">
        <v>655</v>
      </c>
      <c r="H75" s="97" t="s">
        <v>12</v>
      </c>
    </row>
    <row r="76" spans="1:8" ht="15" hidden="1" thickBot="1">
      <c r="A76" s="88">
        <v>74</v>
      </c>
      <c r="B76" s="100"/>
      <c r="C76" s="93" t="s">
        <v>5</v>
      </c>
      <c r="D76" s="93" t="s">
        <v>656</v>
      </c>
      <c r="E76" s="91">
        <v>46092</v>
      </c>
      <c r="F76" s="93" t="s">
        <v>657</v>
      </c>
      <c r="G76" s="93" t="s">
        <v>657</v>
      </c>
      <c r="H76" s="93" t="s">
        <v>12</v>
      </c>
    </row>
    <row r="77" spans="1:8" ht="15" hidden="1" thickBot="1">
      <c r="A77" s="89">
        <v>75</v>
      </c>
      <c r="B77" s="101"/>
      <c r="C77" s="97" t="s">
        <v>5</v>
      </c>
      <c r="D77" s="97" t="s">
        <v>658</v>
      </c>
      <c r="E77" s="95">
        <v>46092</v>
      </c>
      <c r="F77" s="97" t="s">
        <v>659</v>
      </c>
      <c r="G77" s="97" t="s">
        <v>659</v>
      </c>
      <c r="H77" s="97" t="s">
        <v>12</v>
      </c>
    </row>
    <row r="78" spans="1:8" ht="15" hidden="1" thickBot="1">
      <c r="A78" s="87">
        <v>76</v>
      </c>
      <c r="B78" s="100"/>
      <c r="C78" s="93" t="s">
        <v>5</v>
      </c>
      <c r="D78" s="93" t="s">
        <v>660</v>
      </c>
      <c r="E78" s="91">
        <v>46092</v>
      </c>
      <c r="F78" s="93" t="s">
        <v>661</v>
      </c>
      <c r="G78" s="93" t="s">
        <v>661</v>
      </c>
      <c r="H78" s="93" t="s">
        <v>12</v>
      </c>
    </row>
    <row r="79" spans="1:8" ht="15" hidden="1" thickBot="1">
      <c r="A79" s="88">
        <v>77</v>
      </c>
      <c r="B79" s="101"/>
      <c r="C79" s="97" t="s">
        <v>5</v>
      </c>
      <c r="D79" s="97" t="s">
        <v>662</v>
      </c>
      <c r="E79" s="95">
        <v>46092</v>
      </c>
      <c r="F79" s="97" t="s">
        <v>663</v>
      </c>
      <c r="G79" s="97" t="s">
        <v>663</v>
      </c>
      <c r="H79" s="97" t="s">
        <v>12</v>
      </c>
    </row>
    <row r="80" spans="1:8" ht="29.25" hidden="1" thickBot="1">
      <c r="A80" s="89">
        <v>78</v>
      </c>
      <c r="B80" s="100"/>
      <c r="C80" s="93" t="s">
        <v>5</v>
      </c>
      <c r="D80" s="93" t="s">
        <v>664</v>
      </c>
      <c r="E80" s="91">
        <v>46092</v>
      </c>
      <c r="F80" s="93" t="s">
        <v>665</v>
      </c>
      <c r="G80" s="93" t="s">
        <v>665</v>
      </c>
      <c r="H80" s="93" t="s">
        <v>12</v>
      </c>
    </row>
    <row r="81" spans="1:8" ht="36" customHeight="1" thickBot="1">
      <c r="A81" s="88"/>
      <c r="B81" s="101"/>
      <c r="C81" s="97"/>
      <c r="D81" s="97"/>
      <c r="E81" s="95"/>
      <c r="F81" s="97"/>
      <c r="G81" s="97"/>
      <c r="H81" s="97"/>
    </row>
    <row r="82" spans="1:8" ht="15" hidden="1" thickBot="1">
      <c r="A82" s="88">
        <v>92</v>
      </c>
      <c r="B82" s="100"/>
      <c r="C82" s="93" t="s">
        <v>5</v>
      </c>
      <c r="D82" s="93" t="s">
        <v>690</v>
      </c>
      <c r="E82" s="91">
        <v>46093</v>
      </c>
      <c r="F82" s="93" t="s">
        <v>691</v>
      </c>
      <c r="G82" s="93" t="s">
        <v>691</v>
      </c>
      <c r="H82" s="93" t="s">
        <v>12</v>
      </c>
    </row>
    <row r="83" spans="1:8" ht="29.25" hidden="1" thickBot="1">
      <c r="A83" s="89">
        <v>93</v>
      </c>
      <c r="B83" s="101"/>
      <c r="C83" s="97" t="s">
        <v>5</v>
      </c>
      <c r="D83" s="97" t="s">
        <v>692</v>
      </c>
      <c r="E83" s="95">
        <v>46093</v>
      </c>
      <c r="F83" s="97" t="s">
        <v>693</v>
      </c>
      <c r="G83" s="97" t="s">
        <v>693</v>
      </c>
      <c r="H83" s="97" t="s">
        <v>12</v>
      </c>
    </row>
    <row r="84" spans="1:8" ht="15" hidden="1" thickBot="1">
      <c r="A84" s="88">
        <v>94</v>
      </c>
      <c r="B84" s="100"/>
      <c r="C84" s="93" t="s">
        <v>5</v>
      </c>
      <c r="D84" s="93" t="s">
        <v>694</v>
      </c>
      <c r="E84" s="91">
        <v>46093</v>
      </c>
      <c r="F84" s="93" t="s">
        <v>695</v>
      </c>
      <c r="G84" s="93" t="s">
        <v>695</v>
      </c>
      <c r="H84" s="93" t="s">
        <v>12</v>
      </c>
    </row>
    <row r="85" spans="1:8" ht="15" hidden="1" thickBot="1">
      <c r="A85" s="89">
        <v>95</v>
      </c>
      <c r="B85" s="101"/>
      <c r="C85" s="97" t="s">
        <v>5</v>
      </c>
      <c r="D85" s="97" t="s">
        <v>696</v>
      </c>
      <c r="E85" s="95">
        <v>46093</v>
      </c>
      <c r="F85" s="97" t="s">
        <v>673</v>
      </c>
      <c r="G85" s="97" t="s">
        <v>673</v>
      </c>
      <c r="H85" s="97" t="s">
        <v>12</v>
      </c>
    </row>
    <row r="86" spans="1:8" ht="15" hidden="1" thickBot="1">
      <c r="A86" s="87">
        <v>96</v>
      </c>
      <c r="B86" s="100"/>
      <c r="C86" s="93" t="s">
        <v>5</v>
      </c>
      <c r="D86" s="93" t="s">
        <v>697</v>
      </c>
      <c r="E86" s="91">
        <v>46093</v>
      </c>
      <c r="F86" s="93" t="s">
        <v>698</v>
      </c>
      <c r="G86" s="93" t="s">
        <v>698</v>
      </c>
      <c r="H86" s="93" t="s">
        <v>12</v>
      </c>
    </row>
    <row r="87" spans="1:8" ht="100.5" hidden="1" thickBot="1">
      <c r="A87" s="88">
        <v>97</v>
      </c>
      <c r="B87" s="101"/>
      <c r="C87" s="97" t="s">
        <v>5</v>
      </c>
      <c r="D87" s="97" t="s">
        <v>699</v>
      </c>
      <c r="E87" s="95">
        <v>46093</v>
      </c>
      <c r="F87" s="97" t="s">
        <v>700</v>
      </c>
      <c r="G87" s="97" t="s">
        <v>700</v>
      </c>
      <c r="H87" s="97" t="s">
        <v>12</v>
      </c>
    </row>
    <row r="88" spans="1:8" ht="29.25" hidden="1" thickBot="1">
      <c r="A88" s="89">
        <v>98</v>
      </c>
      <c r="B88" s="100"/>
      <c r="C88" s="93" t="s">
        <v>5</v>
      </c>
      <c r="D88" s="93" t="s">
        <v>701</v>
      </c>
      <c r="E88" s="91">
        <v>46093</v>
      </c>
      <c r="F88" s="93" t="s">
        <v>702</v>
      </c>
      <c r="G88" s="93" t="s">
        <v>702</v>
      </c>
      <c r="H88" s="93" t="s">
        <v>12</v>
      </c>
    </row>
    <row r="89" spans="1:8" ht="100.5" hidden="1" thickBot="1">
      <c r="A89" s="88">
        <v>99</v>
      </c>
      <c r="B89" s="101"/>
      <c r="C89" s="97" t="s">
        <v>5</v>
      </c>
      <c r="D89" s="97" t="s">
        <v>703</v>
      </c>
      <c r="E89" s="95">
        <v>46093</v>
      </c>
      <c r="F89" s="97" t="s">
        <v>700</v>
      </c>
      <c r="G89" s="97" t="s">
        <v>700</v>
      </c>
      <c r="H89" s="97" t="s">
        <v>12</v>
      </c>
    </row>
    <row r="90" spans="1:8" ht="15" hidden="1" thickBot="1">
      <c r="A90" s="89">
        <v>100</v>
      </c>
      <c r="B90" s="100"/>
      <c r="C90" s="93" t="s">
        <v>5</v>
      </c>
      <c r="D90" s="93" t="s">
        <v>704</v>
      </c>
      <c r="E90" s="91">
        <v>46093</v>
      </c>
      <c r="F90" s="93" t="s">
        <v>705</v>
      </c>
      <c r="G90" s="93" t="s">
        <v>705</v>
      </c>
      <c r="H90" s="93" t="s">
        <v>12</v>
      </c>
    </row>
    <row r="91" spans="1:8" ht="100.5" hidden="1" thickBot="1">
      <c r="A91" s="87">
        <v>101</v>
      </c>
      <c r="B91" s="101"/>
      <c r="C91" s="97" t="s">
        <v>5</v>
      </c>
      <c r="D91" s="97" t="s">
        <v>706</v>
      </c>
      <c r="E91" s="101"/>
      <c r="F91" s="97" t="s">
        <v>700</v>
      </c>
      <c r="G91" s="97" t="s">
        <v>700</v>
      </c>
      <c r="H91" s="97" t="s">
        <v>12</v>
      </c>
    </row>
    <row r="92" spans="1:8" ht="100.5" hidden="1" thickBot="1">
      <c r="A92" s="88">
        <v>102</v>
      </c>
      <c r="B92" s="100"/>
      <c r="C92" s="93" t="s">
        <v>5</v>
      </c>
      <c r="D92" s="93" t="s">
        <v>707</v>
      </c>
      <c r="E92" s="100"/>
      <c r="F92" s="93" t="s">
        <v>700</v>
      </c>
      <c r="G92" s="93" t="s">
        <v>700</v>
      </c>
      <c r="H92" s="93" t="s">
        <v>12</v>
      </c>
    </row>
    <row r="93" spans="1:8" ht="29.25" hidden="1" thickBot="1">
      <c r="A93" s="89">
        <v>103</v>
      </c>
      <c r="B93" s="101"/>
      <c r="C93" s="97" t="s">
        <v>5</v>
      </c>
      <c r="D93" s="97" t="s">
        <v>708</v>
      </c>
      <c r="E93" s="101"/>
      <c r="F93" s="97" t="s">
        <v>709</v>
      </c>
      <c r="G93" s="97" t="s">
        <v>709</v>
      </c>
      <c r="H93" s="97" t="s">
        <v>12</v>
      </c>
    </row>
    <row r="94" spans="1:8" ht="29.25" hidden="1" thickBot="1">
      <c r="A94" s="88">
        <v>104</v>
      </c>
      <c r="B94" s="100"/>
      <c r="C94" s="93" t="s">
        <v>5</v>
      </c>
      <c r="D94" s="93" t="s">
        <v>710</v>
      </c>
      <c r="E94" s="100"/>
      <c r="F94" s="104" t="s">
        <v>711</v>
      </c>
      <c r="G94" s="93" t="s">
        <v>711</v>
      </c>
      <c r="H94" s="93" t="s">
        <v>12</v>
      </c>
    </row>
    <row r="95" spans="1:8" ht="15" hidden="1" thickBot="1">
      <c r="A95" s="89">
        <v>105</v>
      </c>
      <c r="B95" s="101"/>
      <c r="C95" s="97" t="s">
        <v>5</v>
      </c>
      <c r="D95" s="97" t="s">
        <v>712</v>
      </c>
      <c r="E95" s="101"/>
      <c r="F95" s="97" t="s">
        <v>713</v>
      </c>
      <c r="G95" s="97" t="s">
        <v>713</v>
      </c>
      <c r="H95" s="97" t="s">
        <v>12</v>
      </c>
    </row>
    <row r="96" spans="1:8" ht="15" hidden="1" thickBot="1">
      <c r="A96" s="89">
        <v>123</v>
      </c>
      <c r="B96" s="95">
        <v>46095</v>
      </c>
      <c r="C96" s="97" t="s">
        <v>5</v>
      </c>
      <c r="D96" s="97" t="s">
        <v>747</v>
      </c>
      <c r="E96" s="95">
        <v>46095</v>
      </c>
      <c r="F96" s="97" t="s">
        <v>748</v>
      </c>
      <c r="G96" s="97" t="s">
        <v>748</v>
      </c>
      <c r="H96" s="97" t="s">
        <v>12</v>
      </c>
    </row>
    <row r="97" spans="1:8" ht="57.75" hidden="1" thickBot="1">
      <c r="A97" s="88">
        <v>124</v>
      </c>
      <c r="B97" s="100"/>
      <c r="C97" s="93" t="s">
        <v>5</v>
      </c>
      <c r="D97" s="93" t="s">
        <v>749</v>
      </c>
      <c r="E97" s="100"/>
      <c r="F97" s="93" t="s">
        <v>750</v>
      </c>
      <c r="G97" s="93" t="s">
        <v>750</v>
      </c>
      <c r="H97" s="93" t="s">
        <v>12</v>
      </c>
    </row>
    <row r="98" spans="1:8" ht="58.5" hidden="1" customHeight="1" thickBot="1">
      <c r="A98" s="89">
        <v>125</v>
      </c>
      <c r="B98" s="101"/>
      <c r="C98" s="97" t="s">
        <v>5</v>
      </c>
      <c r="D98" s="97" t="s">
        <v>751</v>
      </c>
      <c r="E98" s="101"/>
      <c r="F98" s="97" t="s">
        <v>752</v>
      </c>
      <c r="G98" s="97" t="s">
        <v>753</v>
      </c>
      <c r="H98" s="97" t="s">
        <v>12</v>
      </c>
    </row>
    <row r="99" spans="1:8" ht="168" hidden="1" customHeight="1" thickBot="1">
      <c r="A99" s="87">
        <v>126</v>
      </c>
      <c r="B99" s="100"/>
      <c r="C99" s="93" t="s">
        <v>5</v>
      </c>
      <c r="D99" s="93" t="s">
        <v>754</v>
      </c>
      <c r="E99" s="100"/>
      <c r="F99" s="93" t="s">
        <v>755</v>
      </c>
      <c r="G99" s="93" t="s">
        <v>755</v>
      </c>
      <c r="H99" s="93" t="s">
        <v>12</v>
      </c>
    </row>
    <row r="100" spans="1:8" ht="57.75" hidden="1" thickBot="1">
      <c r="A100" s="88">
        <v>127</v>
      </c>
      <c r="B100" s="101"/>
      <c r="C100" s="97" t="s">
        <v>5</v>
      </c>
      <c r="D100" s="97" t="s">
        <v>756</v>
      </c>
      <c r="E100" s="101"/>
      <c r="F100" s="97" t="s">
        <v>757</v>
      </c>
      <c r="G100" s="97" t="s">
        <v>757</v>
      </c>
      <c r="H100" s="97" t="s">
        <v>12</v>
      </c>
    </row>
    <row r="101" spans="1:8" ht="29.25" hidden="1" thickBot="1">
      <c r="A101" s="89">
        <v>128</v>
      </c>
      <c r="B101" s="100"/>
      <c r="C101" s="93" t="s">
        <v>5</v>
      </c>
      <c r="D101" s="93" t="s">
        <v>758</v>
      </c>
      <c r="E101" s="100"/>
      <c r="F101" s="93" t="s">
        <v>759</v>
      </c>
      <c r="G101" s="93" t="s">
        <v>759</v>
      </c>
      <c r="H101" s="93" t="s">
        <v>12</v>
      </c>
    </row>
    <row r="102" spans="1:8" ht="29.25" hidden="1" thickBot="1">
      <c r="A102" s="88">
        <v>129</v>
      </c>
      <c r="B102" s="101"/>
      <c r="C102" s="97" t="s">
        <v>5</v>
      </c>
      <c r="D102" s="97" t="s">
        <v>760</v>
      </c>
      <c r="E102" s="101"/>
      <c r="F102" s="97" t="s">
        <v>761</v>
      </c>
      <c r="G102" s="97" t="s">
        <v>761</v>
      </c>
      <c r="H102" s="97" t="s">
        <v>12</v>
      </c>
    </row>
    <row r="103" spans="1:8" ht="15" hidden="1" thickBot="1">
      <c r="A103" s="89">
        <v>130</v>
      </c>
      <c r="B103" s="100"/>
      <c r="C103" s="93" t="s">
        <v>5</v>
      </c>
      <c r="D103" s="93" t="s">
        <v>762</v>
      </c>
      <c r="E103" s="100"/>
      <c r="F103" s="93" t="s">
        <v>763</v>
      </c>
      <c r="G103" s="93" t="s">
        <v>763</v>
      </c>
      <c r="H103" s="93" t="s">
        <v>12</v>
      </c>
    </row>
    <row r="104" spans="1:8" ht="57.75" hidden="1" thickBot="1">
      <c r="A104" s="87">
        <v>131</v>
      </c>
      <c r="B104" s="101"/>
      <c r="C104" s="97" t="s">
        <v>5</v>
      </c>
      <c r="D104" s="97" t="s">
        <v>764</v>
      </c>
      <c r="E104" s="101"/>
      <c r="F104" s="97" t="s">
        <v>765</v>
      </c>
      <c r="G104" s="97" t="s">
        <v>765</v>
      </c>
      <c r="H104" s="97" t="s">
        <v>12</v>
      </c>
    </row>
    <row r="105" spans="1:8" ht="29.25" hidden="1" thickBot="1">
      <c r="A105" s="88">
        <v>132</v>
      </c>
      <c r="B105" s="100"/>
      <c r="C105" s="93" t="s">
        <v>5</v>
      </c>
      <c r="D105" s="93" t="s">
        <v>766</v>
      </c>
      <c r="E105" s="100"/>
      <c r="F105" s="93" t="s">
        <v>767</v>
      </c>
      <c r="G105" s="93" t="s">
        <v>767</v>
      </c>
      <c r="H105" s="93" t="s">
        <v>12</v>
      </c>
    </row>
    <row r="106" spans="1:8" ht="43.5" hidden="1" thickBot="1">
      <c r="A106" s="89">
        <v>133</v>
      </c>
      <c r="B106" s="95">
        <v>46096</v>
      </c>
      <c r="C106" s="97" t="s">
        <v>5</v>
      </c>
      <c r="D106" s="97" t="s">
        <v>768</v>
      </c>
      <c r="E106" s="95">
        <v>46096</v>
      </c>
      <c r="F106" s="97" t="s">
        <v>769</v>
      </c>
      <c r="G106" s="97" t="s">
        <v>769</v>
      </c>
      <c r="H106" s="97" t="s">
        <v>12</v>
      </c>
    </row>
    <row r="107" spans="1:8" ht="43.5" hidden="1" thickBot="1">
      <c r="A107" s="88">
        <v>134</v>
      </c>
      <c r="B107" s="100"/>
      <c r="C107" s="93" t="s">
        <v>5</v>
      </c>
      <c r="D107" s="93" t="s">
        <v>770</v>
      </c>
      <c r="E107" s="100"/>
      <c r="F107" s="93" t="s">
        <v>771</v>
      </c>
      <c r="G107" s="93" t="s">
        <v>772</v>
      </c>
      <c r="H107" s="93" t="s">
        <v>12</v>
      </c>
    </row>
    <row r="108" spans="1:8" ht="29.25" hidden="1" thickBot="1">
      <c r="A108" s="89">
        <v>135</v>
      </c>
      <c r="B108" s="101"/>
      <c r="C108" s="97" t="s">
        <v>5</v>
      </c>
      <c r="D108" s="97" t="s">
        <v>773</v>
      </c>
      <c r="E108" s="101"/>
      <c r="F108" s="97" t="s">
        <v>774</v>
      </c>
      <c r="G108" s="97" t="s">
        <v>774</v>
      </c>
      <c r="H108" s="97" t="s">
        <v>12</v>
      </c>
    </row>
    <row r="109" spans="1:8" ht="15" hidden="1" thickBot="1">
      <c r="A109" s="87">
        <v>136</v>
      </c>
      <c r="B109" s="100"/>
      <c r="C109" s="93" t="s">
        <v>5</v>
      </c>
      <c r="D109" s="93" t="s">
        <v>775</v>
      </c>
      <c r="E109" s="100"/>
      <c r="F109" s="93" t="s">
        <v>776</v>
      </c>
      <c r="G109" s="93" t="s">
        <v>776</v>
      </c>
      <c r="H109" s="93" t="s">
        <v>12</v>
      </c>
    </row>
    <row r="110" spans="1:8" ht="29.25" hidden="1" thickBot="1">
      <c r="A110" s="88">
        <v>137</v>
      </c>
      <c r="B110" s="101"/>
      <c r="C110" s="97" t="s">
        <v>5</v>
      </c>
      <c r="D110" s="97" t="s">
        <v>777</v>
      </c>
      <c r="E110" s="101"/>
      <c r="F110" s="97" t="s">
        <v>778</v>
      </c>
      <c r="G110" s="97" t="s">
        <v>778</v>
      </c>
      <c r="H110" s="97" t="s">
        <v>12</v>
      </c>
    </row>
    <row r="111" spans="1:8" ht="29.25" hidden="1" thickBot="1">
      <c r="A111" s="89">
        <v>138</v>
      </c>
      <c r="B111" s="100"/>
      <c r="C111" s="93" t="s">
        <v>5</v>
      </c>
      <c r="D111" s="93" t="s">
        <v>779</v>
      </c>
      <c r="E111" s="100"/>
      <c r="F111" s="93" t="s">
        <v>780</v>
      </c>
      <c r="G111" s="93" t="s">
        <v>780</v>
      </c>
      <c r="H111" s="93" t="s">
        <v>12</v>
      </c>
    </row>
    <row r="112" spans="1:8" ht="198" hidden="1" customHeight="1" thickBot="1">
      <c r="A112" s="88">
        <v>139</v>
      </c>
      <c r="B112" s="101"/>
      <c r="C112" s="97" t="s">
        <v>5</v>
      </c>
      <c r="D112" s="97" t="s">
        <v>781</v>
      </c>
      <c r="E112" s="101"/>
      <c r="F112" s="97" t="s">
        <v>782</v>
      </c>
      <c r="G112" s="97" t="s">
        <v>782</v>
      </c>
      <c r="H112" s="97" t="s">
        <v>12</v>
      </c>
    </row>
    <row r="113" spans="1:8" ht="171" hidden="1" customHeight="1" thickBot="1">
      <c r="A113" s="89">
        <v>140</v>
      </c>
      <c r="B113" s="100"/>
      <c r="C113" s="93" t="s">
        <v>5</v>
      </c>
      <c r="D113" s="93" t="s">
        <v>783</v>
      </c>
      <c r="E113" s="100"/>
      <c r="F113" s="93" t="s">
        <v>784</v>
      </c>
      <c r="G113" s="93" t="s">
        <v>785</v>
      </c>
      <c r="H113" s="93" t="s">
        <v>12</v>
      </c>
    </row>
    <row r="114" spans="1:8" ht="29.25" hidden="1" thickBot="1">
      <c r="A114" s="87">
        <v>141</v>
      </c>
      <c r="B114" s="101"/>
      <c r="C114" s="97" t="s">
        <v>5</v>
      </c>
      <c r="D114" s="97" t="s">
        <v>786</v>
      </c>
      <c r="E114" s="101"/>
      <c r="F114" s="97" t="s">
        <v>787</v>
      </c>
      <c r="G114" s="97" t="s">
        <v>787</v>
      </c>
      <c r="H114" s="97" t="s">
        <v>12</v>
      </c>
    </row>
    <row r="115" spans="1:8" ht="136.5" hidden="1" customHeight="1" thickBot="1">
      <c r="A115" s="88">
        <v>142</v>
      </c>
      <c r="B115" s="100"/>
      <c r="C115" s="93" t="s">
        <v>5</v>
      </c>
      <c r="D115" s="93" t="s">
        <v>788</v>
      </c>
      <c r="E115" s="100"/>
      <c r="F115" s="93" t="s">
        <v>782</v>
      </c>
      <c r="G115" s="93" t="s">
        <v>782</v>
      </c>
      <c r="H115" s="93" t="s">
        <v>12</v>
      </c>
    </row>
    <row r="116" spans="1:8" ht="15" hidden="1" thickBot="1">
      <c r="A116" s="89">
        <v>143</v>
      </c>
      <c r="B116" s="101"/>
      <c r="C116" s="97" t="s">
        <v>5</v>
      </c>
      <c r="D116" s="97" t="s">
        <v>789</v>
      </c>
      <c r="E116" s="101"/>
      <c r="F116" s="97" t="s">
        <v>790</v>
      </c>
      <c r="G116" s="97" t="s">
        <v>790</v>
      </c>
      <c r="H116" s="97" t="s">
        <v>12</v>
      </c>
    </row>
    <row r="117" spans="1:8" ht="145.5" hidden="1" customHeight="1" thickBot="1">
      <c r="A117" s="88">
        <v>162</v>
      </c>
      <c r="B117" s="100"/>
      <c r="C117" s="93" t="s">
        <v>5</v>
      </c>
      <c r="D117" s="93" t="s">
        <v>825</v>
      </c>
      <c r="E117" s="100"/>
      <c r="F117" s="93" t="s">
        <v>826</v>
      </c>
      <c r="G117" s="93" t="s">
        <v>826</v>
      </c>
      <c r="H117" s="93" t="s">
        <v>12</v>
      </c>
    </row>
    <row r="118" spans="1:8" ht="114.75" hidden="1" thickBot="1">
      <c r="A118" s="89">
        <v>163</v>
      </c>
      <c r="B118" s="95">
        <v>46099</v>
      </c>
      <c r="C118" s="97" t="s">
        <v>5</v>
      </c>
      <c r="D118" s="97" t="s">
        <v>827</v>
      </c>
      <c r="E118" s="95">
        <v>46099</v>
      </c>
      <c r="F118" s="97" t="s">
        <v>828</v>
      </c>
      <c r="G118" s="97" t="s">
        <v>828</v>
      </c>
      <c r="H118" s="97" t="s">
        <v>12</v>
      </c>
    </row>
    <row r="119" spans="1:8" ht="29.25" hidden="1" thickBot="1">
      <c r="A119" s="88">
        <v>164</v>
      </c>
      <c r="B119" s="100"/>
      <c r="C119" s="93" t="s">
        <v>5</v>
      </c>
      <c r="D119" s="93" t="s">
        <v>829</v>
      </c>
      <c r="E119" s="100"/>
      <c r="F119" s="93" t="s">
        <v>830</v>
      </c>
      <c r="G119" s="93" t="s">
        <v>830</v>
      </c>
      <c r="H119" s="93" t="s">
        <v>49</v>
      </c>
    </row>
    <row r="120" spans="1:8" ht="86.25" hidden="1" thickBot="1">
      <c r="A120" s="89">
        <v>165</v>
      </c>
      <c r="B120" s="101"/>
      <c r="C120" s="97" t="s">
        <v>5</v>
      </c>
      <c r="D120" s="97" t="s">
        <v>831</v>
      </c>
      <c r="E120" s="101"/>
      <c r="F120" s="97" t="s">
        <v>832</v>
      </c>
      <c r="G120" s="97" t="s">
        <v>832</v>
      </c>
      <c r="H120" s="97" t="s">
        <v>12</v>
      </c>
    </row>
    <row r="121" spans="1:8" ht="43.5" hidden="1" thickBot="1">
      <c r="A121" s="87">
        <v>166</v>
      </c>
      <c r="B121" s="100"/>
      <c r="C121" s="93" t="s">
        <v>5</v>
      </c>
      <c r="D121" s="93" t="s">
        <v>833</v>
      </c>
      <c r="E121" s="100"/>
      <c r="F121" s="93" t="s">
        <v>834</v>
      </c>
      <c r="G121" s="93" t="s">
        <v>834</v>
      </c>
      <c r="H121" s="93" t="s">
        <v>12</v>
      </c>
    </row>
    <row r="122" spans="1:8" ht="43.5" hidden="1" thickBot="1">
      <c r="A122" s="88">
        <v>167</v>
      </c>
      <c r="B122" s="101"/>
      <c r="C122" s="97" t="s">
        <v>5</v>
      </c>
      <c r="D122" s="97" t="s">
        <v>835</v>
      </c>
      <c r="E122" s="101"/>
      <c r="F122" s="97" t="s">
        <v>836</v>
      </c>
      <c r="G122" s="97" t="s">
        <v>836</v>
      </c>
      <c r="H122" s="97" t="s">
        <v>12</v>
      </c>
    </row>
    <row r="123" spans="1:8" ht="15" hidden="1" thickBot="1">
      <c r="A123" s="89">
        <v>168</v>
      </c>
      <c r="B123" s="100"/>
      <c r="C123" s="93" t="s">
        <v>5</v>
      </c>
      <c r="D123" s="93" t="s">
        <v>837</v>
      </c>
      <c r="E123" s="100"/>
      <c r="F123" s="93" t="s">
        <v>838</v>
      </c>
      <c r="G123" s="93" t="s">
        <v>838</v>
      </c>
      <c r="H123" s="93" t="s">
        <v>12</v>
      </c>
    </row>
    <row r="124" spans="1:8" ht="57.75" hidden="1" thickBot="1">
      <c r="A124" s="88">
        <v>169</v>
      </c>
      <c r="B124" s="101"/>
      <c r="C124" s="97" t="s">
        <v>5</v>
      </c>
      <c r="D124" s="97" t="s">
        <v>839</v>
      </c>
      <c r="E124" s="101"/>
      <c r="F124" s="97" t="s">
        <v>840</v>
      </c>
      <c r="G124" s="97" t="s">
        <v>840</v>
      </c>
      <c r="H124" s="97" t="s">
        <v>12</v>
      </c>
    </row>
    <row r="125" spans="1:8" ht="15" hidden="1" thickBot="1">
      <c r="A125" s="89">
        <v>170</v>
      </c>
      <c r="B125" s="100"/>
      <c r="C125" s="93" t="s">
        <v>5</v>
      </c>
      <c r="D125" s="93" t="s">
        <v>841</v>
      </c>
      <c r="E125" s="100"/>
      <c r="F125" s="93" t="s">
        <v>842</v>
      </c>
      <c r="G125" s="93" t="s">
        <v>842</v>
      </c>
      <c r="H125" s="93" t="s">
        <v>12</v>
      </c>
    </row>
    <row r="126" spans="1:8" ht="100.5" hidden="1" thickBot="1">
      <c r="A126" s="87">
        <v>171</v>
      </c>
      <c r="B126" s="101"/>
      <c r="C126" s="97" t="s">
        <v>5</v>
      </c>
      <c r="D126" s="97" t="s">
        <v>843</v>
      </c>
      <c r="E126" s="101"/>
      <c r="F126" s="97" t="s">
        <v>844</v>
      </c>
      <c r="G126" s="97" t="s">
        <v>844</v>
      </c>
      <c r="H126" s="97" t="s">
        <v>12</v>
      </c>
    </row>
    <row r="127" spans="1:8" ht="29.25" hidden="1" thickBot="1">
      <c r="A127" s="88">
        <v>172</v>
      </c>
      <c r="B127" s="100"/>
      <c r="C127" s="93" t="s">
        <v>5</v>
      </c>
      <c r="D127" s="93" t="s">
        <v>845</v>
      </c>
      <c r="E127" s="100"/>
      <c r="F127" s="93" t="s">
        <v>846</v>
      </c>
      <c r="G127" s="93" t="s">
        <v>846</v>
      </c>
      <c r="H127" s="93" t="s">
        <v>12</v>
      </c>
    </row>
    <row r="128" spans="1:8" ht="15" hidden="1" thickBot="1">
      <c r="A128" s="89">
        <v>173</v>
      </c>
      <c r="B128" s="101"/>
      <c r="C128" s="97" t="s">
        <v>5</v>
      </c>
      <c r="D128" s="97" t="s">
        <v>847</v>
      </c>
      <c r="E128" s="101"/>
      <c r="F128" s="97" t="s">
        <v>848</v>
      </c>
      <c r="G128" s="97" t="s">
        <v>848</v>
      </c>
      <c r="H128" s="97" t="s">
        <v>12</v>
      </c>
    </row>
    <row r="129" spans="1:8" ht="43.5" hidden="1" thickBot="1">
      <c r="A129" s="88">
        <v>174</v>
      </c>
      <c r="B129" s="100"/>
      <c r="C129" s="93" t="s">
        <v>5</v>
      </c>
      <c r="D129" s="93" t="s">
        <v>849</v>
      </c>
      <c r="E129" s="100"/>
      <c r="F129" s="93" t="s">
        <v>850</v>
      </c>
      <c r="G129" s="93" t="s">
        <v>850</v>
      </c>
      <c r="H129" s="93" t="s">
        <v>12</v>
      </c>
    </row>
    <row r="130" spans="1:8" ht="57.75" hidden="1" thickBot="1">
      <c r="A130" s="89">
        <v>175</v>
      </c>
      <c r="B130" s="101"/>
      <c r="C130" s="97" t="s">
        <v>5</v>
      </c>
      <c r="D130" s="97" t="s">
        <v>851</v>
      </c>
      <c r="E130" s="101"/>
      <c r="F130" s="97" t="s">
        <v>840</v>
      </c>
      <c r="G130" s="97" t="s">
        <v>840</v>
      </c>
      <c r="H130" s="97" t="s">
        <v>12</v>
      </c>
    </row>
    <row r="131" spans="1:8" ht="86.25" hidden="1" thickBot="1">
      <c r="A131" s="87">
        <v>176</v>
      </c>
      <c r="B131" s="100"/>
      <c r="C131" s="93" t="s">
        <v>5</v>
      </c>
      <c r="D131" s="93" t="s">
        <v>852</v>
      </c>
      <c r="E131" s="100"/>
      <c r="F131" s="93" t="s">
        <v>853</v>
      </c>
      <c r="G131" s="93" t="s">
        <v>853</v>
      </c>
      <c r="H131" s="93" t="s">
        <v>12</v>
      </c>
    </row>
    <row r="132" spans="1:8" ht="57.75" hidden="1" thickBot="1">
      <c r="A132" s="88">
        <v>177</v>
      </c>
      <c r="B132" s="101"/>
      <c r="C132" s="97" t="s">
        <v>5</v>
      </c>
      <c r="D132" s="97" t="s">
        <v>854</v>
      </c>
      <c r="E132" s="101"/>
      <c r="F132" s="97" t="s">
        <v>840</v>
      </c>
      <c r="G132" s="97" t="s">
        <v>840</v>
      </c>
      <c r="H132" s="97" t="s">
        <v>12</v>
      </c>
    </row>
    <row r="133" spans="1:8" ht="15" hidden="1" thickBot="1">
      <c r="A133" s="89">
        <v>178</v>
      </c>
      <c r="B133" s="100"/>
      <c r="C133" s="93" t="s">
        <v>5</v>
      </c>
      <c r="D133" s="93" t="s">
        <v>855</v>
      </c>
      <c r="E133" s="100"/>
      <c r="F133" s="93" t="s">
        <v>856</v>
      </c>
      <c r="G133" s="93" t="s">
        <v>856</v>
      </c>
      <c r="H133" s="93" t="s">
        <v>12</v>
      </c>
    </row>
    <row r="134" spans="1:8" ht="15" hidden="1" thickBot="1">
      <c r="A134" s="88">
        <v>179</v>
      </c>
      <c r="B134" s="95">
        <v>46102</v>
      </c>
      <c r="C134" s="97" t="s">
        <v>5</v>
      </c>
      <c r="D134" s="97" t="s">
        <v>857</v>
      </c>
      <c r="E134" s="95">
        <v>46102</v>
      </c>
      <c r="F134" s="97" t="s">
        <v>858</v>
      </c>
      <c r="G134" s="97" t="s">
        <v>858</v>
      </c>
      <c r="H134" s="97" t="s">
        <v>12</v>
      </c>
    </row>
    <row r="135" spans="1:8" ht="43.5" hidden="1" thickBot="1">
      <c r="A135" s="89">
        <v>180</v>
      </c>
      <c r="B135" s="91">
        <v>46102</v>
      </c>
      <c r="C135" s="93" t="s">
        <v>5</v>
      </c>
      <c r="D135" s="93" t="s">
        <v>859</v>
      </c>
      <c r="E135" s="91">
        <v>46102</v>
      </c>
      <c r="F135" s="93" t="s">
        <v>860</v>
      </c>
      <c r="G135" s="93" t="s">
        <v>860</v>
      </c>
      <c r="H135" s="93" t="s">
        <v>12</v>
      </c>
    </row>
    <row r="136" spans="1:8" ht="43.5" hidden="1" thickBot="1">
      <c r="A136" s="87">
        <v>181</v>
      </c>
      <c r="B136" s="95">
        <v>46102</v>
      </c>
      <c r="C136" s="97" t="s">
        <v>5</v>
      </c>
      <c r="D136" s="97" t="s">
        <v>861</v>
      </c>
      <c r="E136" s="95">
        <v>46102</v>
      </c>
      <c r="F136" s="97" t="s">
        <v>860</v>
      </c>
      <c r="G136" s="97" t="s">
        <v>860</v>
      </c>
      <c r="H136" s="97" t="s">
        <v>12</v>
      </c>
    </row>
    <row r="137" spans="1:8" ht="43.5" hidden="1" thickBot="1">
      <c r="A137" s="88">
        <v>182</v>
      </c>
      <c r="B137" s="91">
        <v>46102</v>
      </c>
      <c r="C137" s="93" t="s">
        <v>5</v>
      </c>
      <c r="D137" s="93" t="s">
        <v>862</v>
      </c>
      <c r="E137" s="91">
        <v>46102</v>
      </c>
      <c r="F137" s="93" t="s">
        <v>860</v>
      </c>
      <c r="G137" s="93" t="s">
        <v>860</v>
      </c>
      <c r="H137" s="93" t="s">
        <v>12</v>
      </c>
    </row>
    <row r="138" spans="1:8" ht="43.5" hidden="1" thickBot="1">
      <c r="A138" s="89">
        <v>183</v>
      </c>
      <c r="B138" s="95">
        <v>46102</v>
      </c>
      <c r="C138" s="97" t="s">
        <v>5</v>
      </c>
      <c r="D138" s="97" t="s">
        <v>863</v>
      </c>
      <c r="E138" s="95">
        <v>46102</v>
      </c>
      <c r="F138" s="97" t="s">
        <v>860</v>
      </c>
      <c r="G138" s="97" t="s">
        <v>860</v>
      </c>
      <c r="H138" s="97" t="s">
        <v>12</v>
      </c>
    </row>
    <row r="139" spans="1:8" ht="43.5" hidden="1" thickBot="1">
      <c r="A139" s="88">
        <v>184</v>
      </c>
      <c r="B139" s="91">
        <v>46102</v>
      </c>
      <c r="C139" s="93" t="s">
        <v>5</v>
      </c>
      <c r="D139" s="93" t="s">
        <v>864</v>
      </c>
      <c r="E139" s="91">
        <v>46102</v>
      </c>
      <c r="F139" s="93" t="s">
        <v>860</v>
      </c>
      <c r="G139" s="93" t="s">
        <v>860</v>
      </c>
      <c r="H139" s="93" t="s">
        <v>12</v>
      </c>
    </row>
    <row r="140" spans="1:8" ht="57.75" hidden="1" thickBot="1">
      <c r="A140" s="88">
        <v>197</v>
      </c>
      <c r="B140" s="101"/>
      <c r="C140" s="97" t="s">
        <v>5</v>
      </c>
      <c r="D140" s="97" t="s">
        <v>888</v>
      </c>
      <c r="E140" s="95">
        <v>46105</v>
      </c>
      <c r="F140" s="97" t="s">
        <v>889</v>
      </c>
      <c r="G140" s="97" t="s">
        <v>889</v>
      </c>
      <c r="H140" s="97" t="s">
        <v>49</v>
      </c>
    </row>
    <row r="141" spans="1:8" ht="129" hidden="1" thickBot="1">
      <c r="A141" s="89">
        <v>198</v>
      </c>
      <c r="B141" s="91">
        <v>46107</v>
      </c>
      <c r="C141" s="93" t="s">
        <v>5</v>
      </c>
      <c r="D141" s="93" t="s">
        <v>890</v>
      </c>
      <c r="E141" s="91">
        <v>46106</v>
      </c>
      <c r="F141" s="93" t="s">
        <v>891</v>
      </c>
      <c r="G141" s="93" t="s">
        <v>891</v>
      </c>
      <c r="H141" s="93" t="s">
        <v>12</v>
      </c>
    </row>
    <row r="142" spans="1:8" ht="15" hidden="1" thickBot="1">
      <c r="A142" s="88">
        <v>199</v>
      </c>
      <c r="B142" s="101"/>
      <c r="C142" s="97" t="s">
        <v>5</v>
      </c>
      <c r="D142" s="97" t="s">
        <v>892</v>
      </c>
      <c r="E142" s="95">
        <v>46106</v>
      </c>
      <c r="F142" s="97" t="s">
        <v>893</v>
      </c>
      <c r="G142" s="105" t="s">
        <v>893</v>
      </c>
      <c r="H142" s="97" t="s">
        <v>12</v>
      </c>
    </row>
    <row r="143" spans="1:8" ht="29.25" hidden="1" thickBot="1">
      <c r="A143" s="89">
        <v>200</v>
      </c>
      <c r="B143" s="100"/>
      <c r="C143" s="93" t="s">
        <v>5</v>
      </c>
      <c r="D143" s="93" t="s">
        <v>894</v>
      </c>
      <c r="E143" s="91">
        <v>46106</v>
      </c>
      <c r="F143" s="93" t="s">
        <v>895</v>
      </c>
      <c r="G143" s="93" t="s">
        <v>895</v>
      </c>
      <c r="H143" s="93" t="s">
        <v>12</v>
      </c>
    </row>
    <row r="144" spans="1:8" ht="29.25" hidden="1" thickBot="1">
      <c r="A144" s="87">
        <v>201</v>
      </c>
      <c r="B144" s="101"/>
      <c r="C144" s="97" t="s">
        <v>5</v>
      </c>
      <c r="D144" s="97" t="s">
        <v>896</v>
      </c>
      <c r="E144" s="95">
        <v>46106</v>
      </c>
      <c r="F144" s="97" t="s">
        <v>897</v>
      </c>
      <c r="G144" s="97" t="s">
        <v>897</v>
      </c>
      <c r="H144" s="97" t="s">
        <v>12</v>
      </c>
    </row>
    <row r="145" spans="1:8" ht="15" hidden="1" thickBot="1">
      <c r="A145" s="88">
        <v>202</v>
      </c>
      <c r="B145" s="100"/>
      <c r="C145" s="93" t="s">
        <v>5</v>
      </c>
      <c r="D145" s="93" t="s">
        <v>898</v>
      </c>
      <c r="E145" s="91">
        <v>46106</v>
      </c>
      <c r="F145" s="93" t="s">
        <v>899</v>
      </c>
      <c r="G145" s="93" t="s">
        <v>899</v>
      </c>
      <c r="H145" s="93" t="s">
        <v>12</v>
      </c>
    </row>
    <row r="146" spans="1:8" ht="29.25" hidden="1" thickBot="1">
      <c r="A146" s="89">
        <v>203</v>
      </c>
      <c r="B146" s="101"/>
      <c r="C146" s="97" t="s">
        <v>5</v>
      </c>
      <c r="D146" s="97" t="s">
        <v>900</v>
      </c>
      <c r="E146" s="95">
        <v>46106</v>
      </c>
      <c r="F146" s="97" t="s">
        <v>901</v>
      </c>
      <c r="G146" s="97" t="s">
        <v>901</v>
      </c>
      <c r="H146" s="97" t="s">
        <v>12</v>
      </c>
    </row>
    <row r="147" spans="1:8" ht="15" hidden="1" thickBot="1">
      <c r="A147" s="88">
        <v>204</v>
      </c>
      <c r="B147" s="100"/>
      <c r="C147" s="93" t="s">
        <v>5</v>
      </c>
      <c r="D147" s="93" t="s">
        <v>902</v>
      </c>
      <c r="E147" s="91">
        <v>46106</v>
      </c>
      <c r="F147" s="93" t="s">
        <v>903</v>
      </c>
      <c r="G147" s="93" t="s">
        <v>903</v>
      </c>
      <c r="H147" s="93" t="s">
        <v>12</v>
      </c>
    </row>
    <row r="148" spans="1:8" ht="29.25" hidden="1" thickBot="1">
      <c r="A148" s="89">
        <v>205</v>
      </c>
      <c r="B148" s="101"/>
      <c r="C148" s="97" t="s">
        <v>5</v>
      </c>
      <c r="D148" s="97" t="s">
        <v>904</v>
      </c>
      <c r="E148" s="95">
        <v>46106</v>
      </c>
      <c r="F148" s="97" t="s">
        <v>905</v>
      </c>
      <c r="G148" s="97" t="s">
        <v>905</v>
      </c>
      <c r="H148" s="97" t="s">
        <v>12</v>
      </c>
    </row>
    <row r="149" spans="1:8" ht="15" hidden="1" thickBot="1">
      <c r="A149" s="87">
        <v>206</v>
      </c>
      <c r="B149" s="100"/>
      <c r="C149" s="93" t="s">
        <v>5</v>
      </c>
      <c r="D149" s="93" t="s">
        <v>906</v>
      </c>
      <c r="E149" s="91">
        <v>46106</v>
      </c>
      <c r="F149" s="93" t="s">
        <v>907</v>
      </c>
      <c r="G149" s="93" t="s">
        <v>907</v>
      </c>
      <c r="H149" s="93" t="s">
        <v>12</v>
      </c>
    </row>
    <row r="150" spans="1:8" ht="29.25" hidden="1" thickBot="1">
      <c r="A150" s="88">
        <v>207</v>
      </c>
      <c r="B150" s="101"/>
      <c r="C150" s="97" t="s">
        <v>5</v>
      </c>
      <c r="D150" s="97" t="s">
        <v>908</v>
      </c>
      <c r="E150" s="95">
        <v>46106</v>
      </c>
      <c r="F150" s="97" t="s">
        <v>909</v>
      </c>
      <c r="G150" s="97" t="s">
        <v>909</v>
      </c>
      <c r="H150" s="97" t="s">
        <v>12</v>
      </c>
    </row>
    <row r="151" spans="1:8" ht="29.25" hidden="1" thickBot="1">
      <c r="A151" s="89">
        <v>208</v>
      </c>
      <c r="B151" s="100"/>
      <c r="C151" s="93" t="s">
        <v>5</v>
      </c>
      <c r="D151" s="93" t="s">
        <v>910</v>
      </c>
      <c r="E151" s="91">
        <v>46106</v>
      </c>
      <c r="F151" s="93" t="s">
        <v>911</v>
      </c>
      <c r="G151" s="93" t="s">
        <v>911</v>
      </c>
      <c r="H151" s="93" t="s">
        <v>12</v>
      </c>
    </row>
    <row r="152" spans="1:8" ht="57.75" hidden="1" thickBot="1">
      <c r="A152" s="88">
        <v>209</v>
      </c>
      <c r="B152" s="101"/>
      <c r="C152" s="97" t="s">
        <v>5</v>
      </c>
      <c r="D152" s="97" t="s">
        <v>912</v>
      </c>
      <c r="E152" s="95">
        <v>46106</v>
      </c>
      <c r="F152" s="97" t="s">
        <v>913</v>
      </c>
      <c r="G152" s="97" t="s">
        <v>913</v>
      </c>
      <c r="H152" s="97" t="s">
        <v>12</v>
      </c>
    </row>
    <row r="153" spans="1:8" ht="57.75" hidden="1" thickBot="1">
      <c r="A153" s="89">
        <v>210</v>
      </c>
      <c r="B153" s="100"/>
      <c r="C153" s="93" t="s">
        <v>5</v>
      </c>
      <c r="D153" s="93" t="s">
        <v>914</v>
      </c>
      <c r="E153" s="91">
        <v>46106</v>
      </c>
      <c r="F153" s="93" t="s">
        <v>913</v>
      </c>
      <c r="G153" s="93" t="s">
        <v>913</v>
      </c>
      <c r="H153" s="93" t="s">
        <v>12</v>
      </c>
    </row>
    <row r="154" spans="1:8" ht="57.75" hidden="1" thickBot="1">
      <c r="A154" s="87">
        <v>211</v>
      </c>
      <c r="B154" s="101"/>
      <c r="C154" s="97" t="s">
        <v>5</v>
      </c>
      <c r="D154" s="97" t="s">
        <v>915</v>
      </c>
      <c r="E154" s="95">
        <v>46106</v>
      </c>
      <c r="F154" s="97" t="s">
        <v>913</v>
      </c>
      <c r="G154" s="97" t="s">
        <v>913</v>
      </c>
      <c r="H154" s="97" t="s">
        <v>12</v>
      </c>
    </row>
    <row r="155" spans="1:8" ht="29.25" hidden="1" thickBot="1">
      <c r="A155" s="88">
        <v>212</v>
      </c>
      <c r="B155" s="100"/>
      <c r="C155" s="93" t="s">
        <v>5</v>
      </c>
      <c r="D155" s="93" t="s">
        <v>916</v>
      </c>
      <c r="E155" s="91">
        <v>46106</v>
      </c>
      <c r="F155" s="93" t="s">
        <v>917</v>
      </c>
      <c r="G155" s="93" t="s">
        <v>917</v>
      </c>
      <c r="H155" s="93" t="s">
        <v>12</v>
      </c>
    </row>
    <row r="156" spans="1:8" ht="129" hidden="1" thickBot="1">
      <c r="A156" s="89">
        <v>213</v>
      </c>
      <c r="B156" s="101"/>
      <c r="C156" s="97" t="s">
        <v>5</v>
      </c>
      <c r="D156" s="97" t="s">
        <v>918</v>
      </c>
      <c r="E156" s="95">
        <v>46106</v>
      </c>
      <c r="F156" s="97" t="s">
        <v>919</v>
      </c>
      <c r="G156" s="97" t="s">
        <v>919</v>
      </c>
      <c r="H156" s="97" t="s">
        <v>12</v>
      </c>
    </row>
    <row r="157" spans="1:8" ht="29.25" hidden="1" thickBot="1">
      <c r="A157" s="88">
        <v>214</v>
      </c>
      <c r="B157" s="100"/>
      <c r="C157" s="93" t="s">
        <v>5</v>
      </c>
      <c r="D157" s="93" t="s">
        <v>920</v>
      </c>
      <c r="E157" s="91">
        <v>46106</v>
      </c>
      <c r="F157" s="93" t="s">
        <v>921</v>
      </c>
      <c r="G157" s="93" t="s">
        <v>921</v>
      </c>
      <c r="H157" s="93" t="s">
        <v>12</v>
      </c>
    </row>
    <row r="158" spans="1:8" ht="57.75" hidden="1" thickBot="1">
      <c r="A158" s="89">
        <v>215</v>
      </c>
      <c r="B158" s="101"/>
      <c r="C158" s="97" t="s">
        <v>5</v>
      </c>
      <c r="D158" s="97" t="s">
        <v>922</v>
      </c>
      <c r="E158" s="95">
        <v>46106</v>
      </c>
      <c r="F158" s="97" t="s">
        <v>923</v>
      </c>
      <c r="G158" s="97" t="s">
        <v>923</v>
      </c>
      <c r="H158" s="97" t="s">
        <v>12</v>
      </c>
    </row>
    <row r="159" spans="1:8" ht="29.25" hidden="1" thickBot="1">
      <c r="A159" s="87">
        <v>216</v>
      </c>
      <c r="B159" s="100"/>
      <c r="C159" s="93" t="s">
        <v>5</v>
      </c>
      <c r="D159" s="93" t="s">
        <v>924</v>
      </c>
      <c r="E159" s="91">
        <v>46106</v>
      </c>
      <c r="F159" s="93" t="s">
        <v>925</v>
      </c>
      <c r="G159" s="93" t="s">
        <v>925</v>
      </c>
      <c r="H159" s="93" t="s">
        <v>12</v>
      </c>
    </row>
    <row r="160" spans="1:8" ht="29.25" hidden="1" thickBot="1">
      <c r="A160" s="88">
        <v>217</v>
      </c>
      <c r="B160" s="101"/>
      <c r="C160" s="97" t="s">
        <v>5</v>
      </c>
      <c r="D160" s="97" t="s">
        <v>926</v>
      </c>
      <c r="E160" s="95">
        <v>46106</v>
      </c>
      <c r="F160" s="97" t="s">
        <v>921</v>
      </c>
      <c r="G160" s="97" t="s">
        <v>921</v>
      </c>
      <c r="H160" s="97" t="s">
        <v>12</v>
      </c>
    </row>
    <row r="161" spans="1:8" ht="29.25" hidden="1" thickBot="1">
      <c r="A161" s="89">
        <v>218</v>
      </c>
      <c r="B161" s="100"/>
      <c r="C161" s="93" t="s">
        <v>5</v>
      </c>
      <c r="D161" s="93" t="s">
        <v>927</v>
      </c>
      <c r="E161" s="91">
        <v>46106</v>
      </c>
      <c r="F161" s="93" t="s">
        <v>921</v>
      </c>
      <c r="G161" s="93" t="s">
        <v>921</v>
      </c>
      <c r="H161" s="93" t="s">
        <v>12</v>
      </c>
    </row>
    <row r="162" spans="1:8" ht="72" hidden="1" thickBot="1">
      <c r="A162" s="88">
        <v>219</v>
      </c>
      <c r="B162" s="95">
        <v>46108</v>
      </c>
      <c r="C162" s="97" t="s">
        <v>5</v>
      </c>
      <c r="D162" s="97" t="s">
        <v>928</v>
      </c>
      <c r="E162" s="95">
        <v>46108</v>
      </c>
      <c r="F162" s="97" t="s">
        <v>929</v>
      </c>
      <c r="G162" s="97" t="s">
        <v>929</v>
      </c>
      <c r="H162" s="97" t="s">
        <v>14</v>
      </c>
    </row>
    <row r="163" spans="1:8" ht="15" hidden="1" thickBot="1">
      <c r="A163" s="89">
        <v>220</v>
      </c>
      <c r="B163" s="93" t="s">
        <v>947</v>
      </c>
      <c r="C163" s="93" t="s">
        <v>5</v>
      </c>
      <c r="D163" s="93" t="s">
        <v>930</v>
      </c>
      <c r="E163" s="91">
        <v>46108</v>
      </c>
      <c r="F163" s="93" t="s">
        <v>931</v>
      </c>
      <c r="G163" s="93" t="s">
        <v>931</v>
      </c>
      <c r="H163" s="93" t="s">
        <v>14</v>
      </c>
    </row>
    <row r="164" spans="1:8" ht="15" hidden="1" thickBot="1">
      <c r="A164" s="87">
        <v>221</v>
      </c>
      <c r="B164" s="95">
        <v>46108</v>
      </c>
      <c r="C164" s="97" t="s">
        <v>5</v>
      </c>
      <c r="D164" s="97" t="s">
        <v>932</v>
      </c>
      <c r="E164" s="95">
        <v>46108</v>
      </c>
      <c r="F164" s="97" t="s">
        <v>933</v>
      </c>
      <c r="G164" s="97" t="s">
        <v>933</v>
      </c>
      <c r="H164" s="97" t="s">
        <v>14</v>
      </c>
    </row>
    <row r="165" spans="1:8" ht="15" hidden="1" thickBot="1">
      <c r="A165" s="88">
        <v>222</v>
      </c>
      <c r="B165" s="91">
        <v>46108</v>
      </c>
      <c r="C165" s="93" t="s">
        <v>5</v>
      </c>
      <c r="D165" s="93" t="s">
        <v>934</v>
      </c>
      <c r="E165" s="91">
        <v>46108</v>
      </c>
      <c r="F165" s="93" t="s">
        <v>935</v>
      </c>
      <c r="G165" s="93" t="s">
        <v>935</v>
      </c>
      <c r="H165" s="93" t="s">
        <v>14</v>
      </c>
    </row>
    <row r="166" spans="1:8" ht="15" hidden="1" thickBot="1">
      <c r="A166" s="89">
        <v>223</v>
      </c>
      <c r="B166" s="95">
        <v>46108</v>
      </c>
      <c r="C166" s="97" t="s">
        <v>5</v>
      </c>
      <c r="D166" s="97" t="s">
        <v>936</v>
      </c>
      <c r="E166" s="95">
        <v>46108</v>
      </c>
      <c r="F166" s="97" t="s">
        <v>937</v>
      </c>
      <c r="G166" s="97" t="s">
        <v>937</v>
      </c>
      <c r="H166" s="97" t="s">
        <v>14</v>
      </c>
    </row>
    <row r="167" spans="1:8" ht="29.25" hidden="1" thickBot="1">
      <c r="A167" s="88">
        <v>224</v>
      </c>
      <c r="B167" s="91">
        <v>46108</v>
      </c>
      <c r="C167" s="93" t="s">
        <v>5</v>
      </c>
      <c r="D167" s="93" t="s">
        <v>938</v>
      </c>
      <c r="E167" s="91">
        <v>46108</v>
      </c>
      <c r="F167" s="93" t="s">
        <v>939</v>
      </c>
      <c r="G167" s="93" t="s">
        <v>939</v>
      </c>
      <c r="H167" s="93" t="s">
        <v>12</v>
      </c>
    </row>
    <row r="168" spans="1:8" ht="29.25" hidden="1" thickBot="1">
      <c r="A168" s="89">
        <v>225</v>
      </c>
      <c r="B168" s="95">
        <v>46108</v>
      </c>
      <c r="C168" s="97" t="s">
        <v>5</v>
      </c>
      <c r="D168" s="97" t="s">
        <v>940</v>
      </c>
      <c r="E168" s="95">
        <v>46108</v>
      </c>
      <c r="F168" s="97" t="s">
        <v>939</v>
      </c>
      <c r="G168" s="97" t="s">
        <v>939</v>
      </c>
      <c r="H168" s="97" t="s">
        <v>12</v>
      </c>
    </row>
    <row r="169" spans="1:8" ht="15" hidden="1" thickBot="1">
      <c r="A169" s="87">
        <v>226</v>
      </c>
      <c r="B169" s="93" t="s">
        <v>948</v>
      </c>
      <c r="C169" s="93" t="s">
        <v>5</v>
      </c>
      <c r="D169" s="93" t="s">
        <v>941</v>
      </c>
      <c r="E169" s="91">
        <v>46110</v>
      </c>
      <c r="F169" s="93" t="s">
        <v>942</v>
      </c>
      <c r="G169" s="93" t="s">
        <v>943</v>
      </c>
      <c r="H169" s="93" t="s">
        <v>14</v>
      </c>
    </row>
    <row r="170" spans="1:8" ht="43.5" hidden="1" thickBot="1">
      <c r="A170" s="88">
        <v>227</v>
      </c>
      <c r="B170" s="95">
        <v>46110</v>
      </c>
      <c r="C170" s="97" t="s">
        <v>5</v>
      </c>
      <c r="D170" s="97" t="s">
        <v>944</v>
      </c>
      <c r="E170" s="95">
        <v>46110</v>
      </c>
      <c r="F170" s="97" t="s">
        <v>945</v>
      </c>
      <c r="G170" s="97" t="s">
        <v>946</v>
      </c>
      <c r="H170" s="97" t="s">
        <v>14</v>
      </c>
    </row>
    <row r="171" spans="1:8" ht="100.5" hidden="1" thickBot="1">
      <c r="A171" s="89">
        <v>228</v>
      </c>
      <c r="B171" s="93" t="s">
        <v>949</v>
      </c>
      <c r="C171" s="93" t="s">
        <v>950</v>
      </c>
      <c r="D171" s="93" t="s">
        <v>951</v>
      </c>
      <c r="E171" s="93" t="s">
        <v>949</v>
      </c>
      <c r="F171" s="93" t="s">
        <v>952</v>
      </c>
      <c r="G171" s="93" t="s">
        <v>952</v>
      </c>
      <c r="H171" s="93" t="s">
        <v>12</v>
      </c>
    </row>
    <row r="172" spans="1:8" ht="100.5" hidden="1" thickBot="1">
      <c r="A172" s="88">
        <v>229</v>
      </c>
      <c r="B172" s="97" t="s">
        <v>949</v>
      </c>
      <c r="C172" s="97" t="s">
        <v>950</v>
      </c>
      <c r="D172" s="97" t="s">
        <v>953</v>
      </c>
      <c r="E172" s="97" t="s">
        <v>949</v>
      </c>
      <c r="F172" s="97" t="s">
        <v>952</v>
      </c>
      <c r="G172" s="97" t="s">
        <v>952</v>
      </c>
      <c r="H172" s="97" t="s">
        <v>12</v>
      </c>
    </row>
    <row r="173" spans="1:8" ht="100.5" hidden="1" thickBot="1">
      <c r="A173" s="89">
        <v>230</v>
      </c>
      <c r="B173" s="93" t="s">
        <v>954</v>
      </c>
      <c r="C173" s="93" t="s">
        <v>950</v>
      </c>
      <c r="D173" s="93" t="s">
        <v>955</v>
      </c>
      <c r="E173" s="93" t="s">
        <v>954</v>
      </c>
      <c r="F173" s="93" t="s">
        <v>952</v>
      </c>
      <c r="G173" s="93" t="s">
        <v>952</v>
      </c>
      <c r="H173" s="93" t="s">
        <v>12</v>
      </c>
    </row>
    <row r="174" spans="1:8" ht="29.25" hidden="1" thickBot="1">
      <c r="A174" s="87">
        <v>231</v>
      </c>
      <c r="B174" s="97" t="s">
        <v>956</v>
      </c>
      <c r="C174" s="97" t="s">
        <v>950</v>
      </c>
      <c r="D174" s="97" t="s">
        <v>957</v>
      </c>
      <c r="E174" s="97" t="s">
        <v>956</v>
      </c>
      <c r="F174" s="97" t="s">
        <v>958</v>
      </c>
      <c r="G174" s="97" t="s">
        <v>958</v>
      </c>
      <c r="H174" s="97" t="s">
        <v>12</v>
      </c>
    </row>
    <row r="175" spans="1:8" ht="342.75" hidden="1" thickBot="1">
      <c r="A175" s="88">
        <v>232</v>
      </c>
      <c r="B175" s="93" t="s">
        <v>959</v>
      </c>
      <c r="C175" s="93" t="s">
        <v>950</v>
      </c>
      <c r="D175" s="93" t="s">
        <v>960</v>
      </c>
      <c r="E175" s="93" t="s">
        <v>959</v>
      </c>
      <c r="F175" s="93" t="s">
        <v>961</v>
      </c>
      <c r="G175" s="93" t="s">
        <v>961</v>
      </c>
      <c r="H175" s="93" t="s">
        <v>12</v>
      </c>
    </row>
    <row r="176" spans="1:8" ht="100.5" hidden="1" thickBot="1">
      <c r="A176" s="89">
        <v>233</v>
      </c>
      <c r="B176" s="97" t="s">
        <v>962</v>
      </c>
      <c r="C176" s="97" t="s">
        <v>950</v>
      </c>
      <c r="D176" s="97" t="s">
        <v>963</v>
      </c>
      <c r="E176" s="97" t="s">
        <v>962</v>
      </c>
      <c r="F176" s="97" t="s">
        <v>964</v>
      </c>
      <c r="G176" s="97" t="s">
        <v>964</v>
      </c>
      <c r="H176" s="97" t="s">
        <v>12</v>
      </c>
    </row>
    <row r="177" spans="1:8" ht="114.75" hidden="1" thickBot="1">
      <c r="A177" s="88">
        <v>234</v>
      </c>
      <c r="B177" s="93" t="s">
        <v>965</v>
      </c>
      <c r="C177" s="93" t="s">
        <v>950</v>
      </c>
      <c r="D177" s="93" t="s">
        <v>966</v>
      </c>
      <c r="E177" s="93" t="s">
        <v>967</v>
      </c>
      <c r="F177" s="93" t="s">
        <v>964</v>
      </c>
      <c r="G177" s="93" t="s">
        <v>964</v>
      </c>
      <c r="H177" s="93" t="s">
        <v>12</v>
      </c>
    </row>
    <row r="178" spans="1:8" ht="100.5" hidden="1" thickBot="1">
      <c r="A178" s="89">
        <v>235</v>
      </c>
      <c r="B178" s="97" t="s">
        <v>968</v>
      </c>
      <c r="C178" s="97" t="s">
        <v>950</v>
      </c>
      <c r="D178" s="97" t="s">
        <v>969</v>
      </c>
      <c r="E178" s="97" t="s">
        <v>968</v>
      </c>
      <c r="F178" s="97" t="s">
        <v>964</v>
      </c>
      <c r="G178" s="97" t="s">
        <v>964</v>
      </c>
      <c r="H178" s="97" t="s">
        <v>12</v>
      </c>
    </row>
    <row r="179" spans="1:8" ht="29.25" hidden="1" thickBot="1">
      <c r="A179" s="87">
        <v>236</v>
      </c>
      <c r="B179" s="93" t="s">
        <v>970</v>
      </c>
      <c r="C179" s="93" t="s">
        <v>950</v>
      </c>
      <c r="D179" s="93" t="s">
        <v>971</v>
      </c>
      <c r="E179" s="93" t="s">
        <v>970</v>
      </c>
      <c r="F179" s="93" t="s">
        <v>972</v>
      </c>
      <c r="G179" s="93" t="s">
        <v>972</v>
      </c>
      <c r="H179" s="93" t="s">
        <v>12</v>
      </c>
    </row>
    <row r="180" spans="1:8" ht="100.5" hidden="1" thickBot="1">
      <c r="A180" s="88">
        <v>237</v>
      </c>
      <c r="B180" s="97" t="s">
        <v>973</v>
      </c>
      <c r="C180" s="97" t="s">
        <v>950</v>
      </c>
      <c r="D180" s="97" t="s">
        <v>974</v>
      </c>
      <c r="E180" s="97" t="s">
        <v>973</v>
      </c>
      <c r="F180" s="97" t="s">
        <v>964</v>
      </c>
      <c r="G180" s="97" t="s">
        <v>964</v>
      </c>
      <c r="H180" s="97" t="s">
        <v>12</v>
      </c>
    </row>
    <row r="181" spans="1:8" ht="100.5" hidden="1" thickBot="1">
      <c r="A181" s="89">
        <v>238</v>
      </c>
      <c r="B181" s="93" t="s">
        <v>967</v>
      </c>
      <c r="C181" s="93" t="s">
        <v>950</v>
      </c>
      <c r="D181" s="93" t="s">
        <v>975</v>
      </c>
      <c r="E181" s="93" t="s">
        <v>967</v>
      </c>
      <c r="F181" s="93" t="s">
        <v>964</v>
      </c>
      <c r="G181" s="93" t="s">
        <v>964</v>
      </c>
      <c r="H181" s="93" t="s">
        <v>12</v>
      </c>
    </row>
    <row r="182" spans="1:8" ht="100.5" hidden="1" thickBot="1">
      <c r="A182" s="88">
        <v>239</v>
      </c>
      <c r="B182" s="97" t="s">
        <v>976</v>
      </c>
      <c r="C182" s="97" t="s">
        <v>950</v>
      </c>
      <c r="D182" s="97" t="s">
        <v>977</v>
      </c>
      <c r="E182" s="97" t="s">
        <v>976</v>
      </c>
      <c r="F182" s="97" t="s">
        <v>964</v>
      </c>
      <c r="G182" s="97" t="s">
        <v>964</v>
      </c>
      <c r="H182" s="97" t="s">
        <v>12</v>
      </c>
    </row>
    <row r="183" spans="1:8" ht="100.5" hidden="1" thickBot="1">
      <c r="A183" s="89">
        <v>240</v>
      </c>
      <c r="B183" s="93" t="s">
        <v>976</v>
      </c>
      <c r="C183" s="93" t="s">
        <v>950</v>
      </c>
      <c r="D183" s="93" t="s">
        <v>978</v>
      </c>
      <c r="E183" s="93" t="s">
        <v>976</v>
      </c>
      <c r="F183" s="93" t="s">
        <v>964</v>
      </c>
      <c r="G183" s="93" t="s">
        <v>964</v>
      </c>
      <c r="H183" s="93" t="s">
        <v>12</v>
      </c>
    </row>
    <row r="184" spans="1:8" ht="57.75" hidden="1" thickBot="1">
      <c r="A184" s="87">
        <v>241</v>
      </c>
      <c r="B184" s="97" t="s">
        <v>979</v>
      </c>
      <c r="C184" s="97" t="s">
        <v>950</v>
      </c>
      <c r="D184" s="97" t="s">
        <v>980</v>
      </c>
      <c r="E184" s="97" t="s">
        <v>979</v>
      </c>
      <c r="F184" s="97" t="s">
        <v>981</v>
      </c>
      <c r="G184" s="97" t="s">
        <v>981</v>
      </c>
      <c r="H184" s="97" t="s">
        <v>12</v>
      </c>
    </row>
    <row r="185" spans="1:8" ht="100.5" hidden="1" thickBot="1">
      <c r="A185" s="88">
        <v>242</v>
      </c>
      <c r="B185" s="93" t="s">
        <v>982</v>
      </c>
      <c r="C185" s="93" t="s">
        <v>950</v>
      </c>
      <c r="D185" s="93" t="s">
        <v>983</v>
      </c>
      <c r="E185" s="93" t="s">
        <v>982</v>
      </c>
      <c r="F185" s="93" t="s">
        <v>984</v>
      </c>
      <c r="G185" s="93" t="s">
        <v>984</v>
      </c>
      <c r="H185" s="93" t="s">
        <v>12</v>
      </c>
    </row>
    <row r="186" spans="1:8" ht="100.5" hidden="1" thickBot="1">
      <c r="A186" s="89">
        <v>243</v>
      </c>
      <c r="B186" s="97" t="s">
        <v>985</v>
      </c>
      <c r="C186" s="97" t="s">
        <v>950</v>
      </c>
      <c r="D186" s="97" t="s">
        <v>986</v>
      </c>
      <c r="E186" s="97" t="s">
        <v>985</v>
      </c>
      <c r="F186" s="97" t="s">
        <v>984</v>
      </c>
      <c r="G186" s="97" t="s">
        <v>984</v>
      </c>
      <c r="H186" s="97" t="s">
        <v>12</v>
      </c>
    </row>
    <row r="187" spans="1:8" ht="100.5" hidden="1" thickBot="1">
      <c r="A187" s="88">
        <v>244</v>
      </c>
      <c r="B187" s="93" t="s">
        <v>987</v>
      </c>
      <c r="C187" s="93" t="s">
        <v>950</v>
      </c>
      <c r="D187" s="93" t="s">
        <v>988</v>
      </c>
      <c r="E187" s="93" t="s">
        <v>987</v>
      </c>
      <c r="F187" s="93" t="s">
        <v>984</v>
      </c>
      <c r="G187" s="93" t="s">
        <v>984</v>
      </c>
      <c r="H187" s="93" t="s">
        <v>12</v>
      </c>
    </row>
    <row r="188" spans="1:8" ht="100.5" hidden="1" thickBot="1">
      <c r="A188" s="89">
        <v>245</v>
      </c>
      <c r="B188" s="97" t="s">
        <v>989</v>
      </c>
      <c r="C188" s="97" t="s">
        <v>950</v>
      </c>
      <c r="D188" s="97" t="s">
        <v>990</v>
      </c>
      <c r="E188" s="97" t="s">
        <v>989</v>
      </c>
      <c r="F188" s="97" t="s">
        <v>984</v>
      </c>
      <c r="G188" s="97" t="s">
        <v>984</v>
      </c>
      <c r="H188" s="97" t="s">
        <v>12</v>
      </c>
    </row>
    <row r="189" spans="1:8" ht="100.5" hidden="1" thickBot="1">
      <c r="A189" s="87">
        <v>246</v>
      </c>
      <c r="B189" s="93" t="s">
        <v>991</v>
      </c>
      <c r="C189" s="93" t="s">
        <v>950</v>
      </c>
      <c r="D189" s="93" t="s">
        <v>992</v>
      </c>
      <c r="E189" s="93" t="s">
        <v>991</v>
      </c>
      <c r="F189" s="93" t="s">
        <v>993</v>
      </c>
      <c r="G189" s="93" t="s">
        <v>993</v>
      </c>
      <c r="H189" s="93" t="s">
        <v>12</v>
      </c>
    </row>
    <row r="190" spans="1:8" ht="100.5" hidden="1" thickBot="1">
      <c r="A190" s="88">
        <v>247</v>
      </c>
      <c r="B190" s="97" t="s">
        <v>994</v>
      </c>
      <c r="C190" s="97" t="s">
        <v>995</v>
      </c>
      <c r="D190" s="97" t="s">
        <v>996</v>
      </c>
      <c r="E190" s="97" t="s">
        <v>994</v>
      </c>
      <c r="F190" s="97" t="s">
        <v>984</v>
      </c>
      <c r="G190" s="97" t="s">
        <v>984</v>
      </c>
      <c r="H190" s="97" t="s">
        <v>12</v>
      </c>
    </row>
    <row r="191" spans="1:8" ht="57.75" hidden="1" thickBot="1">
      <c r="A191" s="89">
        <v>248</v>
      </c>
      <c r="B191" s="93" t="s">
        <v>997</v>
      </c>
      <c r="C191" s="93" t="s">
        <v>995</v>
      </c>
      <c r="D191" s="93" t="s">
        <v>998</v>
      </c>
      <c r="E191" s="93" t="s">
        <v>997</v>
      </c>
      <c r="F191" s="93" t="s">
        <v>999</v>
      </c>
      <c r="G191" s="93" t="s">
        <v>999</v>
      </c>
      <c r="H191" s="93" t="s">
        <v>12</v>
      </c>
    </row>
    <row r="192" spans="1:8" ht="86.25" hidden="1" thickBot="1">
      <c r="A192" s="88">
        <v>249</v>
      </c>
      <c r="B192" s="97" t="s">
        <v>1000</v>
      </c>
      <c r="C192" s="97" t="s">
        <v>995</v>
      </c>
      <c r="D192" s="97" t="s">
        <v>1001</v>
      </c>
      <c r="E192" s="97" t="s">
        <v>1000</v>
      </c>
      <c r="F192" s="97" t="s">
        <v>1002</v>
      </c>
      <c r="G192" s="97" t="s">
        <v>1002</v>
      </c>
      <c r="H192" s="97" t="s">
        <v>12</v>
      </c>
    </row>
    <row r="193" spans="1:8" ht="43.5" hidden="1" thickBot="1">
      <c r="A193" s="89">
        <v>250</v>
      </c>
      <c r="B193" s="93" t="s">
        <v>1003</v>
      </c>
      <c r="C193" s="93" t="s">
        <v>995</v>
      </c>
      <c r="D193" s="93" t="s">
        <v>1004</v>
      </c>
      <c r="E193" s="93" t="s">
        <v>1003</v>
      </c>
      <c r="F193" s="93" t="s">
        <v>1005</v>
      </c>
      <c r="G193" s="93" t="s">
        <v>1006</v>
      </c>
      <c r="H193" s="93" t="s">
        <v>12</v>
      </c>
    </row>
    <row r="194" spans="1:8" ht="57.75" hidden="1" thickBot="1">
      <c r="A194" s="87">
        <v>251</v>
      </c>
      <c r="B194" s="97" t="s">
        <v>1007</v>
      </c>
      <c r="C194" s="97" t="s">
        <v>995</v>
      </c>
      <c r="D194" s="97" t="s">
        <v>1008</v>
      </c>
      <c r="E194" s="97" t="s">
        <v>1009</v>
      </c>
      <c r="F194" s="106" t="s">
        <v>1010</v>
      </c>
      <c r="G194" s="106" t="s">
        <v>1010</v>
      </c>
      <c r="H194" s="97" t="s">
        <v>12</v>
      </c>
    </row>
    <row r="195" spans="1:8" ht="100.5" hidden="1" thickBot="1">
      <c r="A195" s="88">
        <v>252</v>
      </c>
      <c r="B195" s="93" t="s">
        <v>1011</v>
      </c>
      <c r="C195" s="93" t="s">
        <v>995</v>
      </c>
      <c r="D195" s="93" t="s">
        <v>1012</v>
      </c>
      <c r="E195" s="93" t="s">
        <v>1013</v>
      </c>
      <c r="F195" s="93" t="s">
        <v>1014</v>
      </c>
      <c r="G195" s="93" t="s">
        <v>1014</v>
      </c>
      <c r="H195" s="93" t="s">
        <v>12</v>
      </c>
    </row>
    <row r="196" spans="1:8" ht="29.25" hidden="1" thickBot="1">
      <c r="A196" s="89">
        <v>253</v>
      </c>
      <c r="B196" s="97" t="s">
        <v>1015</v>
      </c>
      <c r="C196" s="97" t="s">
        <v>995</v>
      </c>
      <c r="D196" s="97" t="s">
        <v>1016</v>
      </c>
      <c r="E196" s="97" t="s">
        <v>1015</v>
      </c>
      <c r="F196" s="97" t="s">
        <v>1017</v>
      </c>
      <c r="G196" s="97" t="s">
        <v>1017</v>
      </c>
      <c r="H196" s="97" t="s">
        <v>12</v>
      </c>
    </row>
    <row r="197" spans="1:8" ht="29.25" hidden="1" thickBot="1">
      <c r="A197" s="88">
        <v>254</v>
      </c>
      <c r="B197" s="93" t="s">
        <v>1018</v>
      </c>
      <c r="C197" s="93" t="s">
        <v>995</v>
      </c>
      <c r="D197" s="93" t="s">
        <v>1019</v>
      </c>
      <c r="E197" s="93" t="s">
        <v>1018</v>
      </c>
      <c r="F197" s="93" t="s">
        <v>1020</v>
      </c>
      <c r="G197" s="93" t="s">
        <v>1020</v>
      </c>
      <c r="H197" s="93" t="s">
        <v>12</v>
      </c>
    </row>
    <row r="198" spans="1:8" ht="29.25" hidden="1" thickBot="1">
      <c r="A198" s="89">
        <v>255</v>
      </c>
      <c r="B198" s="97" t="s">
        <v>1021</v>
      </c>
      <c r="C198" s="97" t="s">
        <v>995</v>
      </c>
      <c r="D198" s="97" t="s">
        <v>1022</v>
      </c>
      <c r="E198" s="97" t="s">
        <v>1021</v>
      </c>
      <c r="F198" s="97" t="s">
        <v>1020</v>
      </c>
      <c r="G198" s="97" t="s">
        <v>1020</v>
      </c>
      <c r="H198" s="97" t="s">
        <v>12</v>
      </c>
    </row>
    <row r="199" spans="1:8" ht="72" hidden="1" thickBot="1">
      <c r="A199" s="87">
        <v>256</v>
      </c>
      <c r="B199" s="93" t="s">
        <v>1023</v>
      </c>
      <c r="C199" s="93" t="s">
        <v>995</v>
      </c>
      <c r="D199" s="93" t="s">
        <v>1024</v>
      </c>
      <c r="E199" s="93" t="s">
        <v>1023</v>
      </c>
      <c r="F199" s="93" t="s">
        <v>1025</v>
      </c>
      <c r="G199" s="93" t="s">
        <v>1025</v>
      </c>
      <c r="H199" s="93" t="s">
        <v>12</v>
      </c>
    </row>
    <row r="200" spans="1:8" ht="57.75" hidden="1" thickBot="1">
      <c r="A200" s="88">
        <v>257</v>
      </c>
      <c r="B200" s="97" t="s">
        <v>1026</v>
      </c>
      <c r="C200" s="97" t="s">
        <v>995</v>
      </c>
      <c r="D200" s="97" t="s">
        <v>1027</v>
      </c>
      <c r="E200" s="97" t="s">
        <v>1026</v>
      </c>
      <c r="F200" s="97" t="s">
        <v>1028</v>
      </c>
      <c r="G200" s="97" t="s">
        <v>1028</v>
      </c>
      <c r="H200" s="97" t="s">
        <v>12</v>
      </c>
    </row>
    <row r="201" spans="1:8" ht="57.75" hidden="1" thickBot="1">
      <c r="A201" s="89">
        <v>258</v>
      </c>
      <c r="B201" s="93" t="s">
        <v>1026</v>
      </c>
      <c r="C201" s="93" t="s">
        <v>995</v>
      </c>
      <c r="D201" s="93" t="s">
        <v>1029</v>
      </c>
      <c r="E201" s="93" t="s">
        <v>1026</v>
      </c>
      <c r="F201" s="93" t="s">
        <v>1028</v>
      </c>
      <c r="G201" s="93" t="s">
        <v>1028</v>
      </c>
      <c r="H201" s="93" t="s">
        <v>12</v>
      </c>
    </row>
    <row r="202" spans="1:8" ht="72" hidden="1" thickBot="1">
      <c r="A202" s="88">
        <v>259</v>
      </c>
      <c r="B202" s="97" t="s">
        <v>1030</v>
      </c>
      <c r="C202" s="97" t="s">
        <v>995</v>
      </c>
      <c r="D202" s="97" t="s">
        <v>1031</v>
      </c>
      <c r="E202" s="97" t="s">
        <v>1030</v>
      </c>
      <c r="F202" s="97" t="s">
        <v>1032</v>
      </c>
      <c r="G202" s="97" t="s">
        <v>1032</v>
      </c>
      <c r="H202" s="97" t="s">
        <v>12</v>
      </c>
    </row>
    <row r="203" spans="1:8" ht="72" hidden="1" thickBot="1">
      <c r="A203" s="89">
        <v>260</v>
      </c>
      <c r="B203" s="93" t="s">
        <v>1030</v>
      </c>
      <c r="C203" s="93" t="s">
        <v>995</v>
      </c>
      <c r="D203" s="93" t="s">
        <v>1033</v>
      </c>
      <c r="E203" s="93" t="s">
        <v>1030</v>
      </c>
      <c r="F203" s="93" t="s">
        <v>1032</v>
      </c>
      <c r="G203" s="93" t="s">
        <v>1032</v>
      </c>
      <c r="H203" s="93" t="s">
        <v>12</v>
      </c>
    </row>
    <row r="204" spans="1:8" ht="100.5" hidden="1" thickBot="1">
      <c r="A204" s="87">
        <v>261</v>
      </c>
      <c r="B204" s="97" t="s">
        <v>1034</v>
      </c>
      <c r="C204" s="97" t="s">
        <v>995</v>
      </c>
      <c r="D204" s="97" t="s">
        <v>1035</v>
      </c>
      <c r="E204" s="97" t="s">
        <v>1036</v>
      </c>
      <c r="F204" s="97" t="s">
        <v>1037</v>
      </c>
      <c r="G204" s="97" t="s">
        <v>1037</v>
      </c>
      <c r="H204" s="97" t="s">
        <v>12</v>
      </c>
    </row>
    <row r="205" spans="1:8" ht="43.5" hidden="1" thickBot="1">
      <c r="A205" s="88">
        <v>262</v>
      </c>
      <c r="B205" s="93" t="s">
        <v>1038</v>
      </c>
      <c r="C205" s="93" t="s">
        <v>995</v>
      </c>
      <c r="D205" s="93" t="s">
        <v>1039</v>
      </c>
      <c r="E205" s="93" t="s">
        <v>1038</v>
      </c>
      <c r="F205" s="93" t="s">
        <v>1040</v>
      </c>
      <c r="G205" s="93" t="s">
        <v>1040</v>
      </c>
      <c r="H205" s="93" t="s">
        <v>12</v>
      </c>
    </row>
    <row r="206" spans="1:8" ht="72" hidden="1" thickBot="1">
      <c r="A206" s="89">
        <v>263</v>
      </c>
      <c r="B206" s="97" t="s">
        <v>1041</v>
      </c>
      <c r="C206" s="97" t="s">
        <v>995</v>
      </c>
      <c r="D206" s="97" t="s">
        <v>1042</v>
      </c>
      <c r="E206" s="97" t="s">
        <v>1041</v>
      </c>
      <c r="F206" s="97" t="s">
        <v>1043</v>
      </c>
      <c r="G206" s="97" t="s">
        <v>1043</v>
      </c>
      <c r="H206" s="97" t="s">
        <v>12</v>
      </c>
    </row>
    <row r="207" spans="1:8" ht="57.75" hidden="1" thickBot="1">
      <c r="A207" s="88">
        <v>264</v>
      </c>
      <c r="B207" s="93" t="s">
        <v>1044</v>
      </c>
      <c r="C207" s="93" t="s">
        <v>995</v>
      </c>
      <c r="D207" s="93" t="s">
        <v>1045</v>
      </c>
      <c r="E207" s="93" t="s">
        <v>1044</v>
      </c>
      <c r="F207" s="93" t="s">
        <v>1046</v>
      </c>
      <c r="G207" s="93" t="s">
        <v>1046</v>
      </c>
      <c r="H207" s="93" t="s">
        <v>12</v>
      </c>
    </row>
    <row r="208" spans="1:8" ht="100.5" hidden="1" thickBot="1">
      <c r="A208" s="89">
        <v>265</v>
      </c>
      <c r="B208" s="97" t="s">
        <v>1047</v>
      </c>
      <c r="C208" s="97" t="s">
        <v>995</v>
      </c>
      <c r="D208" s="97" t="s">
        <v>1048</v>
      </c>
      <c r="E208" s="97" t="s">
        <v>1047</v>
      </c>
      <c r="F208" s="97" t="s">
        <v>952</v>
      </c>
      <c r="G208" s="97" t="s">
        <v>952</v>
      </c>
      <c r="H208" s="97" t="s">
        <v>12</v>
      </c>
    </row>
    <row r="209" spans="1:8" ht="57.75" hidden="1" thickBot="1">
      <c r="A209" s="87">
        <v>266</v>
      </c>
      <c r="B209" s="93" t="s">
        <v>1049</v>
      </c>
      <c r="C209" s="93" t="s">
        <v>995</v>
      </c>
      <c r="D209" s="93" t="s">
        <v>1050</v>
      </c>
      <c r="E209" s="93" t="s">
        <v>1049</v>
      </c>
      <c r="F209" s="93" t="s">
        <v>1051</v>
      </c>
      <c r="G209" s="93" t="s">
        <v>1051</v>
      </c>
      <c r="H209" s="93" t="s">
        <v>12</v>
      </c>
    </row>
    <row r="210" spans="1:8" ht="57.75" hidden="1" thickBot="1">
      <c r="A210" s="88">
        <v>267</v>
      </c>
      <c r="B210" s="97" t="s">
        <v>1044</v>
      </c>
      <c r="C210" s="97" t="s">
        <v>995</v>
      </c>
      <c r="D210" s="97" t="s">
        <v>1052</v>
      </c>
      <c r="E210" s="97" t="s">
        <v>1044</v>
      </c>
      <c r="F210" s="97" t="s">
        <v>1053</v>
      </c>
      <c r="G210" s="97" t="s">
        <v>1053</v>
      </c>
      <c r="H210" s="97" t="s">
        <v>12</v>
      </c>
    </row>
    <row r="211" spans="1:8" ht="57.75" hidden="1" thickBot="1">
      <c r="A211" s="89">
        <v>268</v>
      </c>
      <c r="B211" s="93" t="s">
        <v>1054</v>
      </c>
      <c r="C211" s="93" t="s">
        <v>995</v>
      </c>
      <c r="D211" s="93" t="s">
        <v>1055</v>
      </c>
      <c r="E211" s="93" t="s">
        <v>1054</v>
      </c>
      <c r="F211" s="93" t="s">
        <v>1056</v>
      </c>
      <c r="G211" s="93" t="s">
        <v>1056</v>
      </c>
      <c r="H211" s="93" t="s">
        <v>12</v>
      </c>
    </row>
    <row r="212" spans="1:8" ht="57.75" hidden="1" thickBot="1">
      <c r="A212" s="88">
        <v>269</v>
      </c>
      <c r="B212" s="97" t="s">
        <v>1049</v>
      </c>
      <c r="C212" s="97" t="s">
        <v>995</v>
      </c>
      <c r="D212" s="97" t="s">
        <v>1057</v>
      </c>
      <c r="E212" s="97" t="s">
        <v>1049</v>
      </c>
      <c r="F212" s="97" t="s">
        <v>1058</v>
      </c>
      <c r="G212" s="97" t="s">
        <v>1058</v>
      </c>
      <c r="H212" s="97" t="s">
        <v>12</v>
      </c>
    </row>
    <row r="213" spans="1:8" ht="57.75" hidden="1" thickBot="1">
      <c r="A213" s="89">
        <v>270</v>
      </c>
      <c r="B213" s="93" t="s">
        <v>1059</v>
      </c>
      <c r="C213" s="93" t="s">
        <v>995</v>
      </c>
      <c r="D213" s="93" t="s">
        <v>1060</v>
      </c>
      <c r="E213" s="93" t="s">
        <v>1061</v>
      </c>
      <c r="F213" s="93" t="s">
        <v>1062</v>
      </c>
      <c r="G213" s="93" t="s">
        <v>1062</v>
      </c>
      <c r="H213" s="93" t="s">
        <v>12</v>
      </c>
    </row>
    <row r="214" spans="1:8" ht="72" hidden="1" thickBot="1">
      <c r="A214" s="87">
        <v>271</v>
      </c>
      <c r="B214" s="97" t="s">
        <v>1063</v>
      </c>
      <c r="C214" s="97" t="s">
        <v>995</v>
      </c>
      <c r="D214" s="97" t="s">
        <v>1064</v>
      </c>
      <c r="E214" s="97" t="s">
        <v>1063</v>
      </c>
      <c r="F214" s="97" t="s">
        <v>1065</v>
      </c>
      <c r="G214" s="97" t="s">
        <v>1065</v>
      </c>
      <c r="H214" s="97" t="s">
        <v>12</v>
      </c>
    </row>
    <row r="215" spans="1:8" ht="72" hidden="1" thickBot="1">
      <c r="A215" s="88">
        <v>272</v>
      </c>
      <c r="B215" s="93" t="s">
        <v>1066</v>
      </c>
      <c r="C215" s="93" t="s">
        <v>995</v>
      </c>
      <c r="D215" s="93" t="s">
        <v>1067</v>
      </c>
      <c r="E215" s="93" t="s">
        <v>1066</v>
      </c>
      <c r="F215" s="93" t="s">
        <v>1065</v>
      </c>
      <c r="G215" s="93" t="s">
        <v>1065</v>
      </c>
      <c r="H215" s="93" t="s">
        <v>12</v>
      </c>
    </row>
    <row r="216" spans="1:8" ht="29.25" hidden="1" thickBot="1">
      <c r="A216" s="89">
        <v>273</v>
      </c>
      <c r="B216" s="97" t="s">
        <v>1068</v>
      </c>
      <c r="C216" s="97" t="s">
        <v>995</v>
      </c>
      <c r="D216" s="97" t="s">
        <v>1069</v>
      </c>
      <c r="E216" s="97" t="s">
        <v>1068</v>
      </c>
      <c r="F216" s="97" t="s">
        <v>1070</v>
      </c>
      <c r="G216" s="97" t="s">
        <v>1070</v>
      </c>
      <c r="H216" s="97" t="s">
        <v>12</v>
      </c>
    </row>
    <row r="217" spans="1:8" ht="57.75" hidden="1" thickBot="1">
      <c r="A217" s="88">
        <v>274</v>
      </c>
      <c r="B217" s="93" t="s">
        <v>1071</v>
      </c>
      <c r="C217" s="93" t="s">
        <v>995</v>
      </c>
      <c r="D217" s="93" t="s">
        <v>1072</v>
      </c>
      <c r="E217" s="93" t="s">
        <v>1071</v>
      </c>
      <c r="F217" s="93" t="s">
        <v>840</v>
      </c>
      <c r="G217" s="93" t="s">
        <v>840</v>
      </c>
      <c r="H217" s="93" t="s">
        <v>12</v>
      </c>
    </row>
    <row r="218" spans="1:8" ht="100.5" hidden="1" thickBot="1">
      <c r="A218" s="89">
        <v>275</v>
      </c>
      <c r="B218" s="97" t="s">
        <v>1073</v>
      </c>
      <c r="C218" s="97" t="s">
        <v>995</v>
      </c>
      <c r="D218" s="97" t="s">
        <v>1074</v>
      </c>
      <c r="E218" s="97" t="s">
        <v>1073</v>
      </c>
      <c r="F218" s="97" t="s">
        <v>1075</v>
      </c>
      <c r="G218" s="97" t="s">
        <v>1075</v>
      </c>
      <c r="H218" s="97" t="s">
        <v>12</v>
      </c>
    </row>
    <row r="219" spans="1:8" ht="157.5" hidden="1" thickBot="1">
      <c r="A219" s="87">
        <v>276</v>
      </c>
      <c r="B219" s="93" t="s">
        <v>1076</v>
      </c>
      <c r="C219" s="93" t="s">
        <v>995</v>
      </c>
      <c r="D219" s="93" t="s">
        <v>1077</v>
      </c>
      <c r="E219" s="93" t="s">
        <v>1076</v>
      </c>
      <c r="F219" s="93" t="s">
        <v>1078</v>
      </c>
      <c r="G219" s="93" t="s">
        <v>1078</v>
      </c>
      <c r="H219" s="93" t="s">
        <v>12</v>
      </c>
    </row>
    <row r="220" spans="1:8" ht="100.5" hidden="1" thickBot="1">
      <c r="A220" s="88">
        <v>277</v>
      </c>
      <c r="B220" s="97" t="s">
        <v>1079</v>
      </c>
      <c r="C220" s="97" t="s">
        <v>995</v>
      </c>
      <c r="D220" s="97" t="s">
        <v>1080</v>
      </c>
      <c r="E220" s="97" t="s">
        <v>1079</v>
      </c>
      <c r="F220" s="97" t="s">
        <v>1081</v>
      </c>
      <c r="G220" s="97" t="s">
        <v>1081</v>
      </c>
      <c r="H220" s="97" t="s">
        <v>12</v>
      </c>
    </row>
    <row r="221" spans="1:8" ht="57.75" hidden="1" thickBot="1">
      <c r="A221" s="89">
        <v>278</v>
      </c>
      <c r="B221" s="93" t="s">
        <v>1082</v>
      </c>
      <c r="C221" s="93" t="s">
        <v>995</v>
      </c>
      <c r="D221" s="93" t="s">
        <v>1083</v>
      </c>
      <c r="E221" s="93" t="s">
        <v>1082</v>
      </c>
      <c r="F221" s="93" t="s">
        <v>1084</v>
      </c>
      <c r="G221" s="93" t="s">
        <v>1084</v>
      </c>
      <c r="H221" s="93" t="s">
        <v>12</v>
      </c>
    </row>
    <row r="222" spans="1:8" ht="43.5" hidden="1" thickBot="1">
      <c r="A222" s="88">
        <v>279</v>
      </c>
      <c r="B222" s="97" t="s">
        <v>1085</v>
      </c>
      <c r="C222" s="97" t="s">
        <v>995</v>
      </c>
      <c r="D222" s="97" t="s">
        <v>1086</v>
      </c>
      <c r="E222" s="97" t="s">
        <v>1085</v>
      </c>
      <c r="F222" s="97" t="s">
        <v>1087</v>
      </c>
      <c r="G222" s="97" t="s">
        <v>1087</v>
      </c>
      <c r="H222" s="97" t="s">
        <v>12</v>
      </c>
    </row>
    <row r="223" spans="1:8" ht="57.75" hidden="1" thickBot="1">
      <c r="A223" s="89">
        <v>280</v>
      </c>
      <c r="B223" s="93" t="s">
        <v>1088</v>
      </c>
      <c r="C223" s="93" t="s">
        <v>995</v>
      </c>
      <c r="D223" s="93" t="s">
        <v>1089</v>
      </c>
      <c r="E223" s="93" t="s">
        <v>1088</v>
      </c>
      <c r="F223" s="93" t="s">
        <v>1046</v>
      </c>
      <c r="G223" s="93" t="s">
        <v>1046</v>
      </c>
      <c r="H223" s="93" t="s">
        <v>12</v>
      </c>
    </row>
    <row r="224" spans="1:8" ht="72" hidden="1" thickBot="1">
      <c r="A224" s="87">
        <v>281</v>
      </c>
      <c r="B224" s="97" t="s">
        <v>1090</v>
      </c>
      <c r="C224" s="97" t="s">
        <v>995</v>
      </c>
      <c r="D224" s="97" t="s">
        <v>1091</v>
      </c>
      <c r="E224" s="97" t="s">
        <v>1090</v>
      </c>
      <c r="F224" s="97" t="s">
        <v>1092</v>
      </c>
      <c r="G224" s="97" t="s">
        <v>1092</v>
      </c>
      <c r="H224" s="97" t="s">
        <v>12</v>
      </c>
    </row>
    <row r="225" spans="1:8" ht="72" hidden="1" thickBot="1">
      <c r="A225" s="88">
        <v>282</v>
      </c>
      <c r="B225" s="93" t="s">
        <v>1090</v>
      </c>
      <c r="C225" s="93" t="s">
        <v>995</v>
      </c>
      <c r="D225" s="93" t="s">
        <v>1093</v>
      </c>
      <c r="E225" s="93" t="s">
        <v>1090</v>
      </c>
      <c r="F225" s="93" t="s">
        <v>1092</v>
      </c>
      <c r="G225" s="93" t="s">
        <v>1092</v>
      </c>
      <c r="H225" s="93" t="s">
        <v>12</v>
      </c>
    </row>
    <row r="226" spans="1:8" ht="57.75" hidden="1" thickBot="1">
      <c r="A226" s="89">
        <v>283</v>
      </c>
      <c r="B226" s="97" t="s">
        <v>1094</v>
      </c>
      <c r="C226" s="97" t="s">
        <v>995</v>
      </c>
      <c r="D226" s="97" t="s">
        <v>1095</v>
      </c>
      <c r="E226" s="97" t="s">
        <v>1094</v>
      </c>
      <c r="F226" s="97" t="s">
        <v>1053</v>
      </c>
      <c r="G226" s="97" t="s">
        <v>1053</v>
      </c>
      <c r="H226" s="97" t="s">
        <v>12</v>
      </c>
    </row>
    <row r="227" spans="1:8" ht="29.25" hidden="1" thickBot="1">
      <c r="A227" s="88">
        <v>284</v>
      </c>
      <c r="B227" s="93" t="s">
        <v>1096</v>
      </c>
      <c r="C227" s="93" t="s">
        <v>995</v>
      </c>
      <c r="D227" s="93" t="s">
        <v>1097</v>
      </c>
      <c r="E227" s="93" t="s">
        <v>1096</v>
      </c>
      <c r="F227" s="93" t="s">
        <v>1098</v>
      </c>
      <c r="G227" s="93" t="s">
        <v>1098</v>
      </c>
      <c r="H227" s="93" t="s">
        <v>12</v>
      </c>
    </row>
    <row r="228" spans="1:8" ht="43.5" hidden="1" thickBot="1">
      <c r="A228" s="89">
        <v>285</v>
      </c>
      <c r="B228" s="97" t="s">
        <v>1099</v>
      </c>
      <c r="C228" s="97" t="s">
        <v>995</v>
      </c>
      <c r="D228" s="97" t="s">
        <v>1100</v>
      </c>
      <c r="E228" s="97" t="s">
        <v>1099</v>
      </c>
      <c r="F228" s="97" t="s">
        <v>1101</v>
      </c>
      <c r="G228" s="97" t="s">
        <v>1101</v>
      </c>
      <c r="H228" s="97" t="s">
        <v>12</v>
      </c>
    </row>
    <row r="229" spans="1:8" ht="43.5" hidden="1" thickBot="1">
      <c r="A229" s="87">
        <v>286</v>
      </c>
      <c r="B229" s="93" t="s">
        <v>1085</v>
      </c>
      <c r="C229" s="93" t="s">
        <v>995</v>
      </c>
      <c r="D229" s="93" t="s">
        <v>1102</v>
      </c>
      <c r="E229" s="93" t="s">
        <v>1085</v>
      </c>
      <c r="F229" s="93" t="s">
        <v>1103</v>
      </c>
      <c r="G229" s="93" t="s">
        <v>1103</v>
      </c>
      <c r="H229" s="93" t="s">
        <v>12</v>
      </c>
    </row>
    <row r="230" spans="1:8">
      <c r="A230" s="46"/>
      <c r="B230" s="42"/>
      <c r="C230" s="21"/>
      <c r="D230" s="50"/>
      <c r="E230" s="42"/>
      <c r="F230" s="45"/>
      <c r="G230" s="45"/>
    </row>
    <row r="231" spans="1:8" ht="15" thickBot="1">
      <c r="A231" s="20"/>
      <c r="B231" s="44" t="s">
        <v>20</v>
      </c>
      <c r="C231" s="44" t="s">
        <v>19</v>
      </c>
      <c r="D231" s="30"/>
      <c r="E231" s="22"/>
      <c r="F231" s="22"/>
      <c r="G231" s="22"/>
    </row>
    <row r="232" spans="1:8" ht="15.75" thickBot="1">
      <c r="A232" s="20"/>
      <c r="B232" s="31" t="s">
        <v>6</v>
      </c>
      <c r="C232" s="27">
        <v>1</v>
      </c>
      <c r="D232" s="24"/>
      <c r="E232" s="25"/>
      <c r="F232" s="25"/>
      <c r="G232" s="25"/>
    </row>
    <row r="233" spans="1:8" ht="15.75" thickBot="1">
      <c r="A233" s="20"/>
      <c r="B233" s="31" t="s">
        <v>10</v>
      </c>
      <c r="C233" s="27">
        <v>0</v>
      </c>
      <c r="D233" s="24"/>
      <c r="E233" s="25"/>
      <c r="F233" s="25"/>
      <c r="G233" s="25"/>
    </row>
    <row r="234" spans="1:8" ht="15.75" thickBot="1">
      <c r="A234" s="20"/>
      <c r="B234" s="31" t="s">
        <v>12</v>
      </c>
      <c r="C234" s="27">
        <v>0</v>
      </c>
      <c r="D234" s="24"/>
      <c r="E234" s="25"/>
      <c r="F234" s="25"/>
      <c r="G234" s="25"/>
    </row>
    <row r="235" spans="1:8" ht="15.75" thickBot="1">
      <c r="A235" s="20"/>
      <c r="B235" s="31" t="s">
        <v>14</v>
      </c>
      <c r="C235" s="27">
        <v>0</v>
      </c>
      <c r="D235" s="24"/>
      <c r="E235" s="25"/>
      <c r="F235" s="25"/>
      <c r="G235" s="25" t="s">
        <v>46</v>
      </c>
    </row>
    <row r="236" spans="1:8" ht="15.75" thickBot="1">
      <c r="A236" s="20"/>
      <c r="B236" s="26" t="s">
        <v>21</v>
      </c>
      <c r="C236" s="27">
        <v>0</v>
      </c>
      <c r="D236" s="24"/>
      <c r="E236" s="25"/>
      <c r="F236" s="25"/>
      <c r="G236" s="25"/>
    </row>
    <row r="237" spans="1:8" ht="15.75" thickBot="1">
      <c r="A237" s="20"/>
      <c r="B237" s="26" t="s">
        <v>7</v>
      </c>
      <c r="C237" s="27">
        <v>1</v>
      </c>
      <c r="D237" s="24"/>
      <c r="E237" s="25"/>
      <c r="F237" s="25"/>
      <c r="G237" s="25"/>
    </row>
    <row r="238" spans="1:8" ht="15.75" thickBot="1">
      <c r="A238" s="20"/>
      <c r="B238" s="31" t="s">
        <v>8</v>
      </c>
      <c r="C238" s="27">
        <v>0</v>
      </c>
      <c r="D238" s="14"/>
      <c r="E238" s="10"/>
      <c r="F238" s="10"/>
      <c r="G238" s="10"/>
    </row>
    <row r="239" spans="1:8" ht="15">
      <c r="A239" s="20"/>
      <c r="B239" s="28" t="s">
        <v>19</v>
      </c>
      <c r="C239" s="32">
        <f>SUM(C232:C238)</f>
        <v>2</v>
      </c>
      <c r="G239" s="4" t="s">
        <v>46</v>
      </c>
    </row>
    <row r="240" spans="1:8" ht="15" thickBot="1">
      <c r="A240" s="16"/>
      <c r="B240" s="15"/>
      <c r="C240" s="12"/>
    </row>
    <row r="241" spans="1:5" ht="15" thickBot="1">
      <c r="A241" s="12"/>
    </row>
    <row r="246" spans="1:5" ht="15">
      <c r="B246" s="23" t="s">
        <v>15</v>
      </c>
      <c r="C246" s="23" t="s">
        <v>16</v>
      </c>
      <c r="D246" s="23" t="s">
        <v>17</v>
      </c>
    </row>
    <row r="247" spans="1:5" ht="15">
      <c r="B247" s="26" t="s">
        <v>48</v>
      </c>
      <c r="C247" s="27">
        <v>0</v>
      </c>
      <c r="D247" s="27">
        <f>C247</f>
        <v>0</v>
      </c>
      <c r="E247" s="36"/>
    </row>
    <row r="248" spans="1:5" ht="15">
      <c r="B248" s="26" t="s">
        <v>11</v>
      </c>
      <c r="C248" s="27">
        <v>2</v>
      </c>
      <c r="D248" s="27">
        <f>C248</f>
        <v>2</v>
      </c>
      <c r="E248" s="38"/>
    </row>
    <row r="249" spans="1:5" ht="15">
      <c r="B249" s="26" t="s">
        <v>43</v>
      </c>
      <c r="C249" s="27">
        <v>0</v>
      </c>
      <c r="D249" s="27">
        <v>0</v>
      </c>
      <c r="E249" s="38"/>
    </row>
    <row r="250" spans="1:5" ht="15">
      <c r="B250" s="26" t="s">
        <v>52</v>
      </c>
      <c r="C250" s="27">
        <f>COUNTIF($C$3:$C$15,B250)</f>
        <v>0</v>
      </c>
      <c r="D250" s="27">
        <f t="shared" ref="D250" si="0">C250</f>
        <v>0</v>
      </c>
      <c r="E250" s="38"/>
    </row>
    <row r="251" spans="1:5" ht="15">
      <c r="B251" s="26" t="s">
        <v>5</v>
      </c>
      <c r="C251" s="27">
        <v>0</v>
      </c>
      <c r="D251" s="27">
        <f>C251</f>
        <v>0</v>
      </c>
      <c r="E251" s="38"/>
    </row>
    <row r="252" spans="1:5" ht="15">
      <c r="B252" s="28" t="s">
        <v>19</v>
      </c>
      <c r="C252" s="27">
        <v>2</v>
      </c>
      <c r="D252" s="29">
        <f>SUM(D247:D251)</f>
        <v>2</v>
      </c>
      <c r="E252" s="38"/>
    </row>
    <row r="253" spans="1:5">
      <c r="B253" s="1"/>
      <c r="C253" s="1"/>
      <c r="D253" s="1"/>
      <c r="E253" s="40"/>
    </row>
    <row r="256" spans="1:5" ht="15">
      <c r="B256" s="36"/>
      <c r="C256" s="36"/>
      <c r="D256" s="36"/>
    </row>
    <row r="257" spans="2:4" ht="15">
      <c r="B257" s="37"/>
      <c r="C257" s="38"/>
      <c r="D257" s="38"/>
    </row>
    <row r="258" spans="2:4" ht="15">
      <c r="B258" s="37"/>
      <c r="C258" s="38"/>
      <c r="D258" s="38"/>
    </row>
    <row r="259" spans="2:4" ht="15">
      <c r="B259" s="37"/>
      <c r="C259" s="38"/>
      <c r="D259" s="38"/>
    </row>
    <row r="260" spans="2:4" ht="15">
      <c r="B260" s="37"/>
      <c r="C260" s="38"/>
      <c r="D260" s="38"/>
    </row>
    <row r="261" spans="2:4" ht="15">
      <c r="B261" s="37"/>
      <c r="C261" s="38"/>
      <c r="D261" s="38"/>
    </row>
    <row r="262" spans="2:4" ht="15">
      <c r="B262" s="39"/>
      <c r="C262" s="38"/>
      <c r="D262" s="40"/>
    </row>
  </sheetData>
  <autoFilter ref="A2:H229">
    <filterColumn colId="7">
      <filters>
        <filter val="Balai Trans"/>
      </filters>
    </filterColumn>
  </autoFilter>
  <mergeCells count="1">
    <mergeCell ref="A1:H1"/>
  </mergeCells>
  <hyperlinks>
    <hyperlink ref="F194" r:id="rId1" display="https://www.instagram.com/perhubunganjtg/"/>
    <hyperlink ref="G194" r:id="rId2" display="https://www.instagram.com/perhubunganjtg/"/>
  </hyperlinks>
  <pageMargins left="0.7" right="0.7" top="0.75" bottom="0.75" header="0.3" footer="0.3"/>
  <pageSetup paperSize="9" orientation="portrait" horizontalDpi="0" verticalDpi="0"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topLeftCell="A22" zoomScale="62" zoomScaleNormal="62" workbookViewId="0">
      <selection activeCell="E37" sqref="E36:F37"/>
    </sheetView>
  </sheetViews>
  <sheetFormatPr defaultRowHeight="14.25"/>
  <cols>
    <col min="1" max="1" width="9.25" customWidth="1"/>
    <col min="2" max="2" width="19.75" customWidth="1"/>
    <col min="3" max="3" width="16" customWidth="1"/>
    <col min="4" max="4" width="89.375" customWidth="1"/>
    <col min="5" max="5" width="27.25" customWidth="1"/>
    <col min="6" max="6" width="52.125" customWidth="1"/>
    <col min="7" max="7" width="43.25" customWidth="1"/>
    <col min="8" max="8" width="21.75" customWidth="1"/>
  </cols>
  <sheetData>
    <row r="1" spans="1:9" ht="15.75" thickBot="1">
      <c r="A1" s="155" t="s">
        <v>1182</v>
      </c>
      <c r="B1" s="156"/>
      <c r="C1" s="156"/>
      <c r="D1" s="156"/>
      <c r="E1" s="156"/>
      <c r="F1" s="156"/>
      <c r="G1" s="156"/>
      <c r="H1" s="157"/>
      <c r="I1" s="82"/>
    </row>
    <row r="2" spans="1:9" ht="30.75" customHeight="1" thickBot="1">
      <c r="A2" s="131" t="s">
        <v>0</v>
      </c>
      <c r="B2" s="132" t="s">
        <v>51</v>
      </c>
      <c r="C2" s="132" t="s">
        <v>1</v>
      </c>
      <c r="D2" s="132" t="s">
        <v>2</v>
      </c>
      <c r="E2" s="133" t="s">
        <v>47</v>
      </c>
      <c r="F2" s="132" t="s">
        <v>3</v>
      </c>
      <c r="G2" s="132" t="s">
        <v>53</v>
      </c>
      <c r="H2" s="134" t="s">
        <v>4</v>
      </c>
      <c r="I2" s="82"/>
    </row>
    <row r="3" spans="1:9" ht="105.75" customHeight="1" thickBot="1">
      <c r="A3" s="135">
        <v>1</v>
      </c>
      <c r="B3" s="5">
        <v>46147.356423611003</v>
      </c>
      <c r="C3" s="136" t="s">
        <v>13</v>
      </c>
      <c r="D3" s="6" t="s">
        <v>1154</v>
      </c>
      <c r="E3" s="5">
        <f>B3</f>
        <v>46147.356423611003</v>
      </c>
      <c r="F3" s="6" t="s">
        <v>1169</v>
      </c>
      <c r="G3" s="6" t="s">
        <v>1169</v>
      </c>
      <c r="H3" s="137" t="s">
        <v>49</v>
      </c>
      <c r="I3" s="130"/>
    </row>
    <row r="4" spans="1:9" ht="323.25" customHeight="1" thickBot="1">
      <c r="A4" s="138">
        <v>2</v>
      </c>
      <c r="B4" s="5">
        <v>46147.655532407</v>
      </c>
      <c r="C4" s="139" t="s">
        <v>13</v>
      </c>
      <c r="D4" s="6" t="s">
        <v>1155</v>
      </c>
      <c r="E4" s="5">
        <f t="shared" ref="E4:E17" si="0">B4</f>
        <v>46147.655532407</v>
      </c>
      <c r="F4" s="6" t="s">
        <v>1170</v>
      </c>
      <c r="G4" s="6" t="s">
        <v>1170</v>
      </c>
      <c r="H4" s="140" t="s">
        <v>49</v>
      </c>
      <c r="I4" s="130"/>
    </row>
    <row r="5" spans="1:9" ht="137.25" customHeight="1" thickBot="1">
      <c r="A5" s="135">
        <v>3</v>
      </c>
      <c r="B5" s="5">
        <v>46147.652939815001</v>
      </c>
      <c r="C5" s="136" t="s">
        <v>13</v>
      </c>
      <c r="D5" s="6" t="s">
        <v>1156</v>
      </c>
      <c r="E5" s="5">
        <f t="shared" si="0"/>
        <v>46147.652939815001</v>
      </c>
      <c r="F5" s="6" t="s">
        <v>1171</v>
      </c>
      <c r="G5" s="6" t="s">
        <v>1171</v>
      </c>
      <c r="H5" s="137" t="s">
        <v>50</v>
      </c>
      <c r="I5" s="130"/>
    </row>
    <row r="6" spans="1:9" ht="48.75" customHeight="1" thickBot="1">
      <c r="A6" s="138">
        <v>4</v>
      </c>
      <c r="B6" s="5">
        <v>46147.654490740999</v>
      </c>
      <c r="C6" s="139" t="s">
        <v>13</v>
      </c>
      <c r="D6" s="6" t="s">
        <v>1157</v>
      </c>
      <c r="E6" s="5">
        <f t="shared" si="0"/>
        <v>46147.654490740999</v>
      </c>
      <c r="F6" s="6" t="s">
        <v>1172</v>
      </c>
      <c r="G6" s="6" t="s">
        <v>1172</v>
      </c>
      <c r="H6" s="141" t="s">
        <v>49</v>
      </c>
      <c r="I6" s="130"/>
    </row>
    <row r="7" spans="1:9" ht="78.75" customHeight="1" thickBot="1">
      <c r="A7" s="135">
        <v>5</v>
      </c>
      <c r="B7" s="5">
        <v>46147.654236110997</v>
      </c>
      <c r="C7" s="136" t="s">
        <v>13</v>
      </c>
      <c r="D7" s="6" t="s">
        <v>1158</v>
      </c>
      <c r="E7" s="5">
        <f t="shared" si="0"/>
        <v>46147.654236110997</v>
      </c>
      <c r="F7" s="6" t="s">
        <v>1172</v>
      </c>
      <c r="G7" s="6" t="s">
        <v>1172</v>
      </c>
      <c r="H7" s="142" t="s">
        <v>50</v>
      </c>
      <c r="I7" s="130"/>
    </row>
    <row r="8" spans="1:9" ht="182.25" customHeight="1" thickBot="1">
      <c r="A8" s="138">
        <v>6</v>
      </c>
      <c r="B8" s="5">
        <v>46147.653657406998</v>
      </c>
      <c r="C8" s="139" t="s">
        <v>13</v>
      </c>
      <c r="D8" s="6" t="s">
        <v>1159</v>
      </c>
      <c r="E8" s="5">
        <f t="shared" si="0"/>
        <v>46147.653657406998</v>
      </c>
      <c r="F8" s="6" t="s">
        <v>1173</v>
      </c>
      <c r="G8" s="6" t="s">
        <v>1173</v>
      </c>
      <c r="H8" s="141" t="s">
        <v>49</v>
      </c>
      <c r="I8" s="130"/>
    </row>
    <row r="9" spans="1:9" ht="69.75" customHeight="1" thickBot="1">
      <c r="A9" s="135">
        <v>7</v>
      </c>
      <c r="B9" s="5">
        <v>46148.630868056003</v>
      </c>
      <c r="C9" s="136" t="s">
        <v>13</v>
      </c>
      <c r="D9" s="6" t="s">
        <v>1160</v>
      </c>
      <c r="E9" s="5">
        <f t="shared" si="0"/>
        <v>46148.630868056003</v>
      </c>
      <c r="F9" s="6" t="s">
        <v>1174</v>
      </c>
      <c r="G9" s="6" t="s">
        <v>1174</v>
      </c>
      <c r="H9" s="137" t="s">
        <v>49</v>
      </c>
      <c r="I9" s="130"/>
    </row>
    <row r="10" spans="1:9" ht="409.6" customHeight="1" thickBot="1">
      <c r="A10" s="138">
        <v>8</v>
      </c>
      <c r="B10" s="5">
        <v>46149.368472221999</v>
      </c>
      <c r="C10" s="139" t="s">
        <v>13</v>
      </c>
      <c r="D10" s="6" t="s">
        <v>1161</v>
      </c>
      <c r="E10" s="5">
        <f t="shared" si="0"/>
        <v>46149.368472221999</v>
      </c>
      <c r="F10" s="6"/>
      <c r="G10" s="6"/>
      <c r="H10" s="141" t="s">
        <v>49</v>
      </c>
      <c r="I10" s="130"/>
    </row>
    <row r="11" spans="1:9" ht="103.5" customHeight="1" thickBot="1">
      <c r="A11" s="135">
        <v>9</v>
      </c>
      <c r="B11" s="5">
        <v>46153.443333333002</v>
      </c>
      <c r="C11" s="136" t="s">
        <v>13</v>
      </c>
      <c r="D11" s="6" t="s">
        <v>1162</v>
      </c>
      <c r="E11" s="5">
        <f t="shared" si="0"/>
        <v>46153.443333333002</v>
      </c>
      <c r="F11" s="6" t="s">
        <v>1175</v>
      </c>
      <c r="G11" s="6" t="s">
        <v>1175</v>
      </c>
      <c r="H11" s="137" t="s">
        <v>49</v>
      </c>
      <c r="I11" s="130"/>
    </row>
    <row r="12" spans="1:9" ht="91.5" customHeight="1" thickBot="1">
      <c r="A12" s="138">
        <v>10</v>
      </c>
      <c r="B12" s="5">
        <v>46153.568715278001</v>
      </c>
      <c r="C12" s="139" t="s">
        <v>13</v>
      </c>
      <c r="D12" s="6" t="s">
        <v>1163</v>
      </c>
      <c r="E12" s="5">
        <f t="shared" si="0"/>
        <v>46153.568715278001</v>
      </c>
      <c r="F12" s="6" t="s">
        <v>1176</v>
      </c>
      <c r="G12" s="6" t="s">
        <v>1176</v>
      </c>
      <c r="H12" s="140" t="s">
        <v>49</v>
      </c>
      <c r="I12" s="130"/>
    </row>
    <row r="13" spans="1:9" ht="324" customHeight="1" thickBot="1">
      <c r="A13" s="135">
        <v>11</v>
      </c>
      <c r="B13" s="5">
        <v>46157.599687499998</v>
      </c>
      <c r="C13" s="136" t="s">
        <v>13</v>
      </c>
      <c r="D13" s="6" t="s">
        <v>1164</v>
      </c>
      <c r="E13" s="5">
        <f t="shared" si="0"/>
        <v>46157.599687499998</v>
      </c>
      <c r="F13" s="6" t="s">
        <v>1177</v>
      </c>
      <c r="G13" s="6" t="s">
        <v>1177</v>
      </c>
      <c r="H13" s="137" t="s">
        <v>50</v>
      </c>
      <c r="I13" s="130"/>
    </row>
    <row r="14" spans="1:9" ht="409.6" thickBot="1">
      <c r="A14" s="138">
        <v>12</v>
      </c>
      <c r="B14" s="5">
        <v>46160.466550926001</v>
      </c>
      <c r="C14" s="139" t="s">
        <v>13</v>
      </c>
      <c r="D14" s="6" t="s">
        <v>1165</v>
      </c>
      <c r="E14" s="5">
        <f t="shared" si="0"/>
        <v>46160.466550926001</v>
      </c>
      <c r="F14" s="6" t="s">
        <v>1178</v>
      </c>
      <c r="G14" s="6" t="s">
        <v>1178</v>
      </c>
      <c r="H14" s="138" t="s">
        <v>49</v>
      </c>
      <c r="I14" s="130"/>
    </row>
    <row r="15" spans="1:9" ht="150.75" customHeight="1" thickBot="1">
      <c r="A15" s="135">
        <v>13</v>
      </c>
      <c r="B15" s="5">
        <v>46164.460381944002</v>
      </c>
      <c r="C15" s="136" t="s">
        <v>13</v>
      </c>
      <c r="D15" s="6" t="s">
        <v>1166</v>
      </c>
      <c r="E15" s="5">
        <f t="shared" si="0"/>
        <v>46164.460381944002</v>
      </c>
      <c r="F15" s="6" t="s">
        <v>1179</v>
      </c>
      <c r="G15" s="6" t="s">
        <v>1179</v>
      </c>
      <c r="H15" s="135" t="s">
        <v>49</v>
      </c>
      <c r="I15" s="130"/>
    </row>
    <row r="16" spans="1:9" ht="102" customHeight="1" thickBot="1">
      <c r="A16" s="138">
        <v>14</v>
      </c>
      <c r="B16" s="5">
        <v>46160.447233796003</v>
      </c>
      <c r="C16" s="139" t="s">
        <v>13</v>
      </c>
      <c r="D16" s="6" t="s">
        <v>1167</v>
      </c>
      <c r="E16" s="5">
        <f t="shared" si="0"/>
        <v>46160.447233796003</v>
      </c>
      <c r="F16" s="6" t="s">
        <v>1180</v>
      </c>
      <c r="G16" s="6" t="s">
        <v>1180</v>
      </c>
      <c r="H16" s="141" t="s">
        <v>49</v>
      </c>
      <c r="I16" s="130"/>
    </row>
    <row r="17" spans="1:9" ht="86.25" customHeight="1" thickBot="1">
      <c r="A17" s="135">
        <v>15</v>
      </c>
      <c r="B17" s="5">
        <v>46164.453807869999</v>
      </c>
      <c r="C17" s="136" t="s">
        <v>13</v>
      </c>
      <c r="D17" s="6" t="s">
        <v>1168</v>
      </c>
      <c r="E17" s="5">
        <f t="shared" si="0"/>
        <v>46164.453807869999</v>
      </c>
      <c r="F17" s="6" t="s">
        <v>1181</v>
      </c>
      <c r="G17" s="6" t="s">
        <v>1181</v>
      </c>
      <c r="H17" s="135" t="s">
        <v>49</v>
      </c>
      <c r="I17" s="130"/>
    </row>
    <row r="18" spans="1:9" ht="21" customHeight="1" thickBot="1">
      <c r="A18" s="138"/>
      <c r="B18" s="5"/>
      <c r="C18" s="139"/>
      <c r="D18" s="6"/>
      <c r="E18" s="5"/>
      <c r="F18" s="6"/>
      <c r="G18" s="135"/>
      <c r="H18" s="141"/>
      <c r="I18" s="130"/>
    </row>
    <row r="19" spans="1:9" ht="17.25" customHeight="1" thickBot="1">
      <c r="A19" s="135"/>
      <c r="B19" s="5"/>
      <c r="C19" s="136"/>
      <c r="D19" s="6"/>
      <c r="E19" s="5"/>
      <c r="F19" s="6"/>
      <c r="G19" s="135"/>
      <c r="H19" s="137"/>
      <c r="I19" s="130"/>
    </row>
    <row r="20" spans="1:9" ht="15" thickBot="1">
      <c r="A20" s="138"/>
      <c r="B20" s="5"/>
      <c r="C20" s="139"/>
      <c r="D20" s="6"/>
      <c r="E20" s="5"/>
      <c r="F20" s="6"/>
      <c r="G20" s="135"/>
      <c r="H20" s="141"/>
      <c r="I20" s="130"/>
    </row>
    <row r="21" spans="1:9" ht="15" customHeight="1" thickBot="1">
      <c r="A21" s="135"/>
      <c r="B21" s="5"/>
      <c r="C21" s="136"/>
      <c r="D21" s="6"/>
      <c r="E21" s="5"/>
      <c r="F21" s="6"/>
      <c r="G21" s="135"/>
      <c r="H21" s="137"/>
      <c r="I21" s="130"/>
    </row>
    <row r="22" spans="1:9" ht="26.25" customHeight="1" thickBot="1">
      <c r="A22" s="138"/>
      <c r="B22" s="5"/>
      <c r="C22" s="139"/>
      <c r="D22" s="6"/>
      <c r="E22" s="5"/>
      <c r="F22" s="6"/>
      <c r="G22" s="135"/>
      <c r="H22" s="140"/>
      <c r="I22" s="130"/>
    </row>
    <row r="23" spans="1:9" ht="15.75" thickBot="1">
      <c r="A23" s="144"/>
      <c r="B23" s="145"/>
      <c r="C23" s="146"/>
      <c r="D23" s="147"/>
      <c r="E23" s="145"/>
      <c r="F23" s="147"/>
      <c r="G23" s="148"/>
      <c r="H23" s="149"/>
      <c r="I23" s="82"/>
    </row>
    <row r="24" spans="1:9" ht="15">
      <c r="A24" s="138"/>
      <c r="B24" s="150"/>
      <c r="C24" s="139"/>
      <c r="D24" s="151"/>
      <c r="E24" s="150"/>
      <c r="F24" s="151"/>
      <c r="G24" s="138"/>
      <c r="H24" s="141"/>
      <c r="I24" s="143"/>
    </row>
    <row r="25" spans="1:9" ht="26.25" customHeight="1" thickBot="1">
      <c r="A25" s="20"/>
      <c r="B25" s="44" t="s">
        <v>20</v>
      </c>
      <c r="C25" s="44" t="s">
        <v>19</v>
      </c>
      <c r="D25" s="30"/>
      <c r="E25" s="22"/>
      <c r="F25" s="22"/>
      <c r="G25" s="22"/>
    </row>
    <row r="26" spans="1:9" ht="18.75" customHeight="1" thickBot="1">
      <c r="A26" s="20"/>
      <c r="B26" s="31" t="s">
        <v>6</v>
      </c>
      <c r="C26" s="27">
        <v>12</v>
      </c>
      <c r="D26" s="24"/>
      <c r="E26" s="25"/>
      <c r="F26" s="25"/>
      <c r="G26" s="25"/>
    </row>
    <row r="27" spans="1:9" ht="15.75" thickBot="1">
      <c r="A27" s="20"/>
      <c r="B27" s="31" t="s">
        <v>10</v>
      </c>
      <c r="C27" s="27">
        <v>0</v>
      </c>
      <c r="D27" s="24"/>
      <c r="E27" s="25"/>
      <c r="F27" s="25"/>
      <c r="G27" s="25"/>
    </row>
    <row r="28" spans="1:9" ht="15.75" thickBot="1">
      <c r="A28" s="20"/>
      <c r="B28" s="31" t="s">
        <v>12</v>
      </c>
      <c r="C28" s="27">
        <v>0</v>
      </c>
      <c r="D28" s="24"/>
      <c r="E28" s="25"/>
      <c r="F28" s="25"/>
      <c r="G28" s="25"/>
    </row>
    <row r="29" spans="1:9" ht="21" customHeight="1" thickBot="1">
      <c r="A29" s="20"/>
      <c r="B29" s="31" t="s">
        <v>14</v>
      </c>
      <c r="C29" s="27">
        <v>0</v>
      </c>
      <c r="D29" s="24"/>
      <c r="E29" s="25"/>
      <c r="F29" s="25"/>
      <c r="G29" s="25" t="s">
        <v>46</v>
      </c>
    </row>
    <row r="30" spans="1:9" ht="21" customHeight="1" thickBot="1">
      <c r="A30" s="20"/>
      <c r="B30" s="26" t="s">
        <v>21</v>
      </c>
      <c r="C30" s="27">
        <v>3</v>
      </c>
      <c r="D30" s="24"/>
      <c r="E30" s="25"/>
      <c r="F30" s="25"/>
      <c r="G30" s="25"/>
    </row>
    <row r="31" spans="1:9" ht="26.25" customHeight="1" thickBot="1">
      <c r="A31" s="20"/>
      <c r="B31" s="26" t="s">
        <v>7</v>
      </c>
      <c r="C31" s="27">
        <v>0</v>
      </c>
      <c r="D31" s="24"/>
      <c r="E31" s="25"/>
      <c r="F31" s="25"/>
      <c r="G31" s="25"/>
    </row>
    <row r="32" spans="1:9" ht="18" customHeight="1" thickBot="1">
      <c r="A32" s="20"/>
      <c r="B32" s="31" t="s">
        <v>8</v>
      </c>
      <c r="C32" s="27">
        <v>0</v>
      </c>
      <c r="D32" s="14"/>
      <c r="E32" s="10"/>
      <c r="F32" s="10"/>
      <c r="G32" s="10"/>
    </row>
    <row r="33" spans="1:7" ht="12.75" customHeight="1">
      <c r="A33" s="20"/>
      <c r="B33" s="28" t="s">
        <v>19</v>
      </c>
      <c r="C33" s="32">
        <f>SUM(C26:C32)</f>
        <v>15</v>
      </c>
      <c r="G33" s="4" t="s">
        <v>46</v>
      </c>
    </row>
    <row r="34" spans="1:7" ht="17.25" customHeight="1" thickBot="1">
      <c r="A34" s="16"/>
      <c r="B34" s="15"/>
      <c r="C34" s="12"/>
    </row>
    <row r="35" spans="1:7" ht="24" customHeight="1" thickBot="1">
      <c r="A35" s="12"/>
    </row>
    <row r="36" spans="1:7" ht="54.75" customHeight="1"/>
    <row r="40" spans="1:7" ht="15">
      <c r="B40" s="23" t="s">
        <v>15</v>
      </c>
      <c r="C40" s="23" t="s">
        <v>16</v>
      </c>
      <c r="D40" s="23" t="s">
        <v>17</v>
      </c>
    </row>
    <row r="41" spans="1:7" ht="15">
      <c r="B41" s="26" t="s">
        <v>48</v>
      </c>
      <c r="C41" s="27">
        <v>15</v>
      </c>
      <c r="D41" s="27">
        <f>C41</f>
        <v>15</v>
      </c>
      <c r="E41" s="36"/>
    </row>
    <row r="42" spans="1:7" ht="15">
      <c r="B42" s="26" t="s">
        <v>11</v>
      </c>
      <c r="C42" s="27">
        <v>0</v>
      </c>
      <c r="D42" s="27">
        <f>C42</f>
        <v>0</v>
      </c>
      <c r="E42" s="38"/>
    </row>
    <row r="43" spans="1:7" ht="15">
      <c r="B43" s="26" t="s">
        <v>43</v>
      </c>
      <c r="C43" s="27">
        <v>0</v>
      </c>
      <c r="D43" s="27">
        <v>0</v>
      </c>
      <c r="E43" s="38"/>
    </row>
    <row r="44" spans="1:7" ht="15">
      <c r="B44" s="26" t="s">
        <v>52</v>
      </c>
      <c r="C44" s="27">
        <f>COUNTIF($C$3:$C$15,B44)</f>
        <v>0</v>
      </c>
      <c r="D44" s="27">
        <f t="shared" ref="D44" si="1">C44</f>
        <v>0</v>
      </c>
      <c r="E44" s="38"/>
    </row>
    <row r="45" spans="1:7" ht="15">
      <c r="B45" s="26" t="s">
        <v>5</v>
      </c>
      <c r="C45" s="27">
        <v>0</v>
      </c>
      <c r="D45" s="27">
        <f>C45</f>
        <v>0</v>
      </c>
      <c r="E45" s="38"/>
    </row>
    <row r="46" spans="1:7" ht="15">
      <c r="B46" s="28" t="s">
        <v>19</v>
      </c>
      <c r="C46" s="27">
        <f>SUM(C41:C45)</f>
        <v>15</v>
      </c>
      <c r="D46" s="29">
        <f>SUM(D41:D45)</f>
        <v>15</v>
      </c>
      <c r="E46" s="38"/>
    </row>
    <row r="47" spans="1:7">
      <c r="B47" s="1"/>
      <c r="C47" s="1"/>
      <c r="D47" s="1"/>
      <c r="E47" s="40"/>
    </row>
    <row r="50" spans="2:4" ht="15">
      <c r="B50" s="36"/>
      <c r="C50" s="36"/>
      <c r="D50" s="36"/>
    </row>
    <row r="51" spans="2:4" ht="15">
      <c r="B51" s="37"/>
      <c r="C51" s="38"/>
      <c r="D51" s="38"/>
    </row>
    <row r="52" spans="2:4" ht="15">
      <c r="B52" s="37"/>
      <c r="C52" s="38"/>
      <c r="D52" s="38"/>
    </row>
    <row r="53" spans="2:4" ht="15">
      <c r="B53" s="37"/>
      <c r="C53" s="38"/>
      <c r="D53" s="38"/>
    </row>
    <row r="54" spans="2:4" ht="15">
      <c r="B54" s="37"/>
      <c r="C54" s="38"/>
      <c r="D54" s="38"/>
    </row>
    <row r="55" spans="2:4" ht="15">
      <c r="B55" s="37"/>
      <c r="C55" s="38"/>
      <c r="D55" s="38"/>
    </row>
    <row r="56" spans="2:4" ht="15">
      <c r="B56" s="39"/>
      <c r="C56" s="38"/>
      <c r="D56" s="40"/>
    </row>
  </sheetData>
  <autoFilter ref="A2:H24"/>
  <mergeCells count="1">
    <mergeCell ref="A1:H1"/>
  </mergeCells>
  <pageMargins left="0.7" right="0.7" top="0.75" bottom="0.75" header="0.3" footer="0.3"/>
  <pageSetup paperSize="9"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H262"/>
  <sheetViews>
    <sheetView zoomScale="64" zoomScaleNormal="64" workbookViewId="0">
      <selection activeCell="E269" sqref="E269"/>
    </sheetView>
  </sheetViews>
  <sheetFormatPr defaultRowHeight="14.25"/>
  <cols>
    <col min="2" max="2" width="17.5" customWidth="1"/>
    <col min="3" max="3" width="12.625" customWidth="1"/>
    <col min="4" max="4" width="104.375" customWidth="1"/>
    <col min="5" max="5" width="57.25" customWidth="1"/>
    <col min="6" max="6" width="55.25" customWidth="1"/>
    <col min="7" max="7" width="42.25" customWidth="1"/>
    <col min="8" max="8" width="35.5" customWidth="1"/>
  </cols>
  <sheetData>
    <row r="1" spans="1:8" ht="15">
      <c r="A1" s="158" t="s">
        <v>1146</v>
      </c>
      <c r="B1" s="159"/>
      <c r="C1" s="159"/>
      <c r="D1" s="159"/>
      <c r="E1" s="159"/>
      <c r="F1" s="159"/>
      <c r="G1" s="159"/>
      <c r="H1" s="160"/>
    </row>
    <row r="2" spans="1:8" ht="15.75" thickBot="1">
      <c r="A2" s="127" t="s">
        <v>0</v>
      </c>
      <c r="B2" s="127" t="s">
        <v>51</v>
      </c>
      <c r="C2" s="127" t="s">
        <v>1</v>
      </c>
      <c r="D2" s="127" t="s">
        <v>2</v>
      </c>
      <c r="E2" s="128" t="s">
        <v>47</v>
      </c>
      <c r="F2" s="127" t="s">
        <v>3</v>
      </c>
      <c r="G2" s="127" t="s">
        <v>53</v>
      </c>
      <c r="H2" s="127" t="s">
        <v>4</v>
      </c>
    </row>
    <row r="3" spans="1:8" ht="120.75" hidden="1" customHeight="1" thickBot="1">
      <c r="A3" s="123">
        <v>1</v>
      </c>
      <c r="B3" s="124">
        <v>46083</v>
      </c>
      <c r="C3" s="125" t="s">
        <v>5</v>
      </c>
      <c r="D3" s="126" t="s">
        <v>513</v>
      </c>
      <c r="E3" s="124">
        <f>B3</f>
        <v>46083</v>
      </c>
      <c r="F3" s="126" t="s">
        <v>514</v>
      </c>
      <c r="G3" s="126" t="s">
        <v>514</v>
      </c>
      <c r="H3" s="126" t="s">
        <v>12</v>
      </c>
    </row>
    <row r="4" spans="1:8" ht="123" hidden="1" customHeight="1" thickBot="1">
      <c r="A4" s="88">
        <v>2</v>
      </c>
      <c r="B4" s="91">
        <v>46083</v>
      </c>
      <c r="C4" s="92" t="s">
        <v>5</v>
      </c>
      <c r="D4" s="93" t="s">
        <v>515</v>
      </c>
      <c r="E4" s="91">
        <v>46083</v>
      </c>
      <c r="F4" s="93" t="s">
        <v>516</v>
      </c>
      <c r="G4" s="93" t="s">
        <v>516</v>
      </c>
      <c r="H4" s="94" t="s">
        <v>49</v>
      </c>
    </row>
    <row r="5" spans="1:8" ht="148.5" hidden="1" customHeight="1" thickBot="1">
      <c r="A5" s="89">
        <v>3</v>
      </c>
      <c r="B5" s="95">
        <v>46083</v>
      </c>
      <c r="C5" s="96" t="s">
        <v>5</v>
      </c>
      <c r="D5" s="97" t="s">
        <v>517</v>
      </c>
      <c r="E5" s="95">
        <v>46083</v>
      </c>
      <c r="F5" s="97" t="s">
        <v>514</v>
      </c>
      <c r="G5" s="97" t="s">
        <v>514</v>
      </c>
      <c r="H5" s="97" t="s">
        <v>12</v>
      </c>
    </row>
    <row r="6" spans="1:8" ht="29.25" hidden="1" thickBot="1">
      <c r="A6" s="88">
        <v>4</v>
      </c>
      <c r="B6" s="98">
        <v>46084</v>
      </c>
      <c r="C6" s="92" t="s">
        <v>5</v>
      </c>
      <c r="D6" s="93" t="s">
        <v>518</v>
      </c>
      <c r="E6" s="91">
        <v>46084</v>
      </c>
      <c r="F6" s="93" t="s">
        <v>519</v>
      </c>
      <c r="G6" s="93" t="s">
        <v>519</v>
      </c>
      <c r="H6" s="93" t="s">
        <v>14</v>
      </c>
    </row>
    <row r="7" spans="1:8" ht="15.75" hidden="1" thickBot="1">
      <c r="A7" s="89">
        <v>5</v>
      </c>
      <c r="B7" s="99">
        <v>46085</v>
      </c>
      <c r="C7" s="96" t="s">
        <v>5</v>
      </c>
      <c r="D7" s="97" t="s">
        <v>520</v>
      </c>
      <c r="E7" s="95">
        <v>46085</v>
      </c>
      <c r="F7" s="97" t="s">
        <v>521</v>
      </c>
      <c r="G7" s="97" t="s">
        <v>521</v>
      </c>
      <c r="H7" s="97" t="s">
        <v>12</v>
      </c>
    </row>
    <row r="8" spans="1:8" ht="15" hidden="1" thickBot="1">
      <c r="A8" s="87">
        <v>6</v>
      </c>
      <c r="B8" s="100"/>
      <c r="C8" s="92" t="s">
        <v>5</v>
      </c>
      <c r="D8" s="93" t="s">
        <v>522</v>
      </c>
      <c r="E8" s="91">
        <v>46085</v>
      </c>
      <c r="F8" s="93" t="s">
        <v>523</v>
      </c>
      <c r="G8" s="93" t="s">
        <v>523</v>
      </c>
      <c r="H8" s="93" t="s">
        <v>12</v>
      </c>
    </row>
    <row r="9" spans="1:8" ht="81.75" hidden="1" customHeight="1" thickBot="1">
      <c r="A9" s="88">
        <v>7</v>
      </c>
      <c r="B9" s="101"/>
      <c r="C9" s="96" t="s">
        <v>5</v>
      </c>
      <c r="D9" s="97" t="s">
        <v>524</v>
      </c>
      <c r="E9" s="95">
        <v>46085</v>
      </c>
      <c r="F9" s="97" t="s">
        <v>525</v>
      </c>
      <c r="G9" s="97" t="s">
        <v>525</v>
      </c>
      <c r="H9" s="97" t="s">
        <v>14</v>
      </c>
    </row>
    <row r="10" spans="1:8" ht="163.5" hidden="1" customHeight="1" thickBot="1">
      <c r="A10" s="89">
        <v>8</v>
      </c>
      <c r="B10" s="100"/>
      <c r="C10" s="92" t="s">
        <v>5</v>
      </c>
      <c r="D10" s="93" t="s">
        <v>526</v>
      </c>
      <c r="E10" s="91">
        <v>46085</v>
      </c>
      <c r="F10" s="93" t="s">
        <v>527</v>
      </c>
      <c r="G10" s="93" t="s">
        <v>527</v>
      </c>
      <c r="H10" s="93" t="s">
        <v>14</v>
      </c>
    </row>
    <row r="11" spans="1:8" ht="29.25" hidden="1" thickBot="1">
      <c r="A11" s="88">
        <v>9</v>
      </c>
      <c r="B11" s="101"/>
      <c r="C11" s="96" t="s">
        <v>5</v>
      </c>
      <c r="D11" s="97" t="s">
        <v>528</v>
      </c>
      <c r="E11" s="95">
        <v>46085</v>
      </c>
      <c r="F11" s="97" t="s">
        <v>529</v>
      </c>
      <c r="G11" s="97" t="s">
        <v>529</v>
      </c>
      <c r="H11" s="97" t="s">
        <v>12</v>
      </c>
    </row>
    <row r="12" spans="1:8" ht="72.75" hidden="1" customHeight="1" thickBot="1">
      <c r="A12" s="89">
        <v>10</v>
      </c>
      <c r="B12" s="100"/>
      <c r="C12" s="92" t="s">
        <v>5</v>
      </c>
      <c r="D12" s="93" t="s">
        <v>530</v>
      </c>
      <c r="E12" s="91">
        <v>46085</v>
      </c>
      <c r="F12" s="93" t="s">
        <v>529</v>
      </c>
      <c r="G12" s="93" t="s">
        <v>529</v>
      </c>
      <c r="H12" s="93" t="s">
        <v>12</v>
      </c>
    </row>
    <row r="13" spans="1:8" ht="117.75" hidden="1" customHeight="1" thickBot="1">
      <c r="A13" s="87">
        <v>11</v>
      </c>
      <c r="B13" s="101"/>
      <c r="C13" s="96" t="s">
        <v>5</v>
      </c>
      <c r="D13" s="97" t="s">
        <v>531</v>
      </c>
      <c r="E13" s="95">
        <v>46085</v>
      </c>
      <c r="F13" s="97" t="s">
        <v>532</v>
      </c>
      <c r="G13" s="97" t="s">
        <v>532</v>
      </c>
      <c r="H13" s="97" t="s">
        <v>12</v>
      </c>
    </row>
    <row r="14" spans="1:8" ht="29.25" hidden="1" thickBot="1">
      <c r="A14" s="88">
        <v>12</v>
      </c>
      <c r="B14" s="100"/>
      <c r="C14" s="92" t="s">
        <v>5</v>
      </c>
      <c r="D14" s="93" t="s">
        <v>533</v>
      </c>
      <c r="E14" s="91">
        <v>46085</v>
      </c>
      <c r="F14" s="93" t="s">
        <v>534</v>
      </c>
      <c r="G14" s="93" t="s">
        <v>534</v>
      </c>
      <c r="H14" s="93" t="s">
        <v>12</v>
      </c>
    </row>
    <row r="15" spans="1:8" ht="15" hidden="1" thickBot="1">
      <c r="A15" s="89">
        <v>13</v>
      </c>
      <c r="B15" s="101"/>
      <c r="C15" s="96" t="s">
        <v>5</v>
      </c>
      <c r="D15" s="97" t="s">
        <v>535</v>
      </c>
      <c r="E15" s="95">
        <v>46085</v>
      </c>
      <c r="F15" s="97" t="s">
        <v>536</v>
      </c>
      <c r="G15" s="97" t="s">
        <v>536</v>
      </c>
      <c r="H15" s="97" t="s">
        <v>12</v>
      </c>
    </row>
    <row r="16" spans="1:8" ht="29.25" hidden="1" thickBot="1">
      <c r="A16" s="88">
        <v>14</v>
      </c>
      <c r="B16" s="100"/>
      <c r="C16" s="92" t="s">
        <v>5</v>
      </c>
      <c r="D16" s="93" t="s">
        <v>537</v>
      </c>
      <c r="E16" s="91">
        <v>46085</v>
      </c>
      <c r="F16" s="93" t="s">
        <v>534</v>
      </c>
      <c r="G16" s="93" t="s">
        <v>534</v>
      </c>
      <c r="H16" s="93" t="s">
        <v>12</v>
      </c>
    </row>
    <row r="17" spans="1:8" ht="15" hidden="1" thickBot="1">
      <c r="A17" s="89">
        <v>15</v>
      </c>
      <c r="B17" s="101"/>
      <c r="C17" s="96" t="s">
        <v>5</v>
      </c>
      <c r="D17" s="97" t="s">
        <v>538</v>
      </c>
      <c r="E17" s="95">
        <v>46085</v>
      </c>
      <c r="F17" s="97" t="s">
        <v>539</v>
      </c>
      <c r="G17" s="97" t="s">
        <v>539</v>
      </c>
      <c r="H17" s="97" t="s">
        <v>12</v>
      </c>
    </row>
    <row r="18" spans="1:8" ht="29.25" hidden="1" thickBot="1">
      <c r="A18" s="87">
        <v>16</v>
      </c>
      <c r="B18" s="100"/>
      <c r="C18" s="92" t="s">
        <v>5</v>
      </c>
      <c r="D18" s="93" t="s">
        <v>540</v>
      </c>
      <c r="E18" s="93" t="s">
        <v>541</v>
      </c>
      <c r="F18" s="93" t="s">
        <v>542</v>
      </c>
      <c r="G18" s="93" t="s">
        <v>542</v>
      </c>
      <c r="H18" s="93" t="s">
        <v>12</v>
      </c>
    </row>
    <row r="19" spans="1:8" ht="15" hidden="1" thickBot="1">
      <c r="A19" s="88">
        <v>17</v>
      </c>
      <c r="B19" s="101"/>
      <c r="C19" s="96" t="s">
        <v>5</v>
      </c>
      <c r="D19" s="97" t="s">
        <v>543</v>
      </c>
      <c r="E19" s="95">
        <v>46085</v>
      </c>
      <c r="F19" s="97" t="s">
        <v>544</v>
      </c>
      <c r="G19" s="97" t="s">
        <v>544</v>
      </c>
      <c r="H19" s="97" t="s">
        <v>12</v>
      </c>
    </row>
    <row r="20" spans="1:8" ht="43.5" hidden="1" thickBot="1">
      <c r="A20" s="89">
        <v>18</v>
      </c>
      <c r="B20" s="100"/>
      <c r="C20" s="92" t="s">
        <v>5</v>
      </c>
      <c r="D20" s="93" t="s">
        <v>545</v>
      </c>
      <c r="E20" s="91">
        <v>46085</v>
      </c>
      <c r="F20" s="93" t="s">
        <v>546</v>
      </c>
      <c r="G20" s="93" t="s">
        <v>546</v>
      </c>
      <c r="H20" s="93" t="s">
        <v>12</v>
      </c>
    </row>
    <row r="21" spans="1:8" ht="162.75" hidden="1" customHeight="1" thickBot="1">
      <c r="A21" s="88">
        <v>19</v>
      </c>
      <c r="B21" s="101"/>
      <c r="C21" s="96" t="s">
        <v>5</v>
      </c>
      <c r="D21" s="97" t="s">
        <v>547</v>
      </c>
      <c r="E21" s="95">
        <v>46085</v>
      </c>
      <c r="F21" s="97" t="s">
        <v>548</v>
      </c>
      <c r="G21" s="97" t="s">
        <v>548</v>
      </c>
      <c r="H21" s="97" t="s">
        <v>12</v>
      </c>
    </row>
    <row r="22" spans="1:8" ht="15" hidden="1" thickBot="1">
      <c r="A22" s="89">
        <v>20</v>
      </c>
      <c r="B22" s="100"/>
      <c r="C22" s="92" t="s">
        <v>5</v>
      </c>
      <c r="D22" s="93" t="s">
        <v>549</v>
      </c>
      <c r="E22" s="91">
        <v>46085</v>
      </c>
      <c r="F22" s="93" t="s">
        <v>550</v>
      </c>
      <c r="G22" s="93" t="s">
        <v>550</v>
      </c>
      <c r="H22" s="93" t="s">
        <v>12</v>
      </c>
    </row>
    <row r="23" spans="1:8" ht="29.25" hidden="1" thickBot="1">
      <c r="A23" s="87">
        <v>21</v>
      </c>
      <c r="B23" s="101"/>
      <c r="C23" s="96" t="s">
        <v>5</v>
      </c>
      <c r="D23" s="97" t="s">
        <v>551</v>
      </c>
      <c r="E23" s="95">
        <v>46085</v>
      </c>
      <c r="F23" s="97" t="s">
        <v>552</v>
      </c>
      <c r="G23" s="97" t="s">
        <v>552</v>
      </c>
      <c r="H23" s="97" t="s">
        <v>12</v>
      </c>
    </row>
    <row r="24" spans="1:8" ht="29.25" hidden="1" thickBot="1">
      <c r="A24" s="88">
        <v>22</v>
      </c>
      <c r="B24" s="100"/>
      <c r="C24" s="92" t="s">
        <v>5</v>
      </c>
      <c r="D24" s="93" t="s">
        <v>553</v>
      </c>
      <c r="E24" s="91">
        <v>46085</v>
      </c>
      <c r="F24" s="93" t="s">
        <v>554</v>
      </c>
      <c r="G24" s="93" t="s">
        <v>554</v>
      </c>
      <c r="H24" s="93" t="s">
        <v>12</v>
      </c>
    </row>
    <row r="25" spans="1:8" ht="15" hidden="1" thickBot="1">
      <c r="A25" s="89">
        <v>23</v>
      </c>
      <c r="B25" s="101"/>
      <c r="C25" s="96" t="s">
        <v>5</v>
      </c>
      <c r="D25" s="97" t="s">
        <v>555</v>
      </c>
      <c r="E25" s="95">
        <v>46085</v>
      </c>
      <c r="F25" s="97" t="s">
        <v>556</v>
      </c>
      <c r="G25" s="97" t="s">
        <v>556</v>
      </c>
      <c r="H25" s="97" t="s">
        <v>12</v>
      </c>
    </row>
    <row r="26" spans="1:8" ht="29.25" hidden="1" thickBot="1">
      <c r="A26" s="88">
        <v>24</v>
      </c>
      <c r="B26" s="100"/>
      <c r="C26" s="92" t="s">
        <v>5</v>
      </c>
      <c r="D26" s="93" t="s">
        <v>557</v>
      </c>
      <c r="E26" s="91">
        <v>46085</v>
      </c>
      <c r="F26" s="93" t="s">
        <v>558</v>
      </c>
      <c r="G26" s="93" t="s">
        <v>558</v>
      </c>
      <c r="H26" s="93" t="s">
        <v>12</v>
      </c>
    </row>
    <row r="27" spans="1:8" ht="15" hidden="1" thickBot="1">
      <c r="A27" s="89">
        <v>25</v>
      </c>
      <c r="B27" s="101"/>
      <c r="C27" s="96" t="s">
        <v>5</v>
      </c>
      <c r="D27" s="97" t="s">
        <v>559</v>
      </c>
      <c r="E27" s="95">
        <v>46085</v>
      </c>
      <c r="F27" s="97" t="s">
        <v>560</v>
      </c>
      <c r="G27" s="97" t="s">
        <v>560</v>
      </c>
      <c r="H27" s="97" t="s">
        <v>12</v>
      </c>
    </row>
    <row r="28" spans="1:8" ht="43.5" hidden="1" thickBot="1">
      <c r="A28" s="87">
        <v>26</v>
      </c>
      <c r="B28" s="100"/>
      <c r="C28" s="92" t="s">
        <v>5</v>
      </c>
      <c r="D28" s="93" t="s">
        <v>561</v>
      </c>
      <c r="E28" s="91">
        <v>46085</v>
      </c>
      <c r="F28" s="93" t="s">
        <v>562</v>
      </c>
      <c r="G28" s="93" t="s">
        <v>562</v>
      </c>
      <c r="H28" s="93" t="s">
        <v>12</v>
      </c>
    </row>
    <row r="29" spans="1:8" ht="15" hidden="1" thickBot="1">
      <c r="A29" s="88">
        <v>27</v>
      </c>
      <c r="B29" s="101"/>
      <c r="C29" s="97" t="s">
        <v>5</v>
      </c>
      <c r="D29" s="97" t="s">
        <v>563</v>
      </c>
      <c r="E29" s="95">
        <v>46085</v>
      </c>
      <c r="F29" s="97" t="s">
        <v>564</v>
      </c>
      <c r="G29" s="97" t="s">
        <v>564</v>
      </c>
      <c r="H29" s="97" t="s">
        <v>12</v>
      </c>
    </row>
    <row r="30" spans="1:8" ht="15" hidden="1" thickBot="1">
      <c r="A30" s="89">
        <v>28</v>
      </c>
      <c r="B30" s="100"/>
      <c r="C30" s="93" t="s">
        <v>5</v>
      </c>
      <c r="D30" s="93" t="s">
        <v>565</v>
      </c>
      <c r="E30" s="91">
        <v>46085</v>
      </c>
      <c r="F30" s="93" t="s">
        <v>566</v>
      </c>
      <c r="G30" s="93" t="s">
        <v>566</v>
      </c>
      <c r="H30" s="93" t="s">
        <v>12</v>
      </c>
    </row>
    <row r="31" spans="1:8" ht="15" hidden="1" thickBot="1">
      <c r="A31" s="88">
        <v>29</v>
      </c>
      <c r="B31" s="101"/>
      <c r="C31" s="97" t="s">
        <v>5</v>
      </c>
      <c r="D31" s="97" t="s">
        <v>567</v>
      </c>
      <c r="E31" s="95">
        <v>46085</v>
      </c>
      <c r="F31" s="97" t="s">
        <v>568</v>
      </c>
      <c r="G31" s="97" t="s">
        <v>568</v>
      </c>
      <c r="H31" s="97" t="s">
        <v>12</v>
      </c>
    </row>
    <row r="32" spans="1:8" ht="43.5" hidden="1" thickBot="1">
      <c r="A32" s="89">
        <v>30</v>
      </c>
      <c r="B32" s="100"/>
      <c r="C32" s="93" t="s">
        <v>5</v>
      </c>
      <c r="D32" s="93" t="s">
        <v>569</v>
      </c>
      <c r="E32" s="91">
        <v>46085</v>
      </c>
      <c r="F32" s="93" t="s">
        <v>570</v>
      </c>
      <c r="G32" s="93" t="s">
        <v>570</v>
      </c>
      <c r="H32" s="93" t="s">
        <v>12</v>
      </c>
    </row>
    <row r="33" spans="1:8" ht="29.25" hidden="1" thickBot="1">
      <c r="A33" s="87">
        <v>31</v>
      </c>
      <c r="B33" s="101"/>
      <c r="C33" s="97" t="s">
        <v>5</v>
      </c>
      <c r="D33" s="97" t="s">
        <v>571</v>
      </c>
      <c r="E33" s="95">
        <v>46085</v>
      </c>
      <c r="F33" s="97" t="s">
        <v>572</v>
      </c>
      <c r="G33" s="97" t="s">
        <v>572</v>
      </c>
      <c r="H33" s="97" t="s">
        <v>12</v>
      </c>
    </row>
    <row r="34" spans="1:8" ht="15" hidden="1" thickBot="1">
      <c r="A34" s="88">
        <v>32</v>
      </c>
      <c r="B34" s="91">
        <v>46086</v>
      </c>
      <c r="C34" s="93" t="s">
        <v>5</v>
      </c>
      <c r="D34" s="93" t="s">
        <v>573</v>
      </c>
      <c r="E34" s="91">
        <v>46086</v>
      </c>
      <c r="F34" s="93" t="s">
        <v>574</v>
      </c>
      <c r="G34" s="93" t="s">
        <v>574</v>
      </c>
      <c r="H34" s="93" t="s">
        <v>12</v>
      </c>
    </row>
    <row r="35" spans="1:8" ht="72" hidden="1" thickBot="1">
      <c r="A35" s="89">
        <v>33</v>
      </c>
      <c r="B35" s="101"/>
      <c r="C35" s="97" t="s">
        <v>5</v>
      </c>
      <c r="D35" s="97" t="s">
        <v>575</v>
      </c>
      <c r="E35" s="95">
        <v>46086</v>
      </c>
      <c r="F35" s="97" t="s">
        <v>576</v>
      </c>
      <c r="G35" s="97" t="s">
        <v>576</v>
      </c>
      <c r="H35" s="97" t="s">
        <v>12</v>
      </c>
    </row>
    <row r="36" spans="1:8" ht="29.25" hidden="1" thickBot="1">
      <c r="A36" s="88">
        <v>34</v>
      </c>
      <c r="B36" s="91">
        <v>46088</v>
      </c>
      <c r="C36" s="93" t="s">
        <v>5</v>
      </c>
      <c r="D36" s="93" t="s">
        <v>577</v>
      </c>
      <c r="E36" s="91">
        <v>46088</v>
      </c>
      <c r="F36" s="93" t="s">
        <v>578</v>
      </c>
      <c r="G36" s="93" t="s">
        <v>578</v>
      </c>
      <c r="H36" s="102" t="s">
        <v>12</v>
      </c>
    </row>
    <row r="37" spans="1:8" ht="43.5" hidden="1" thickBot="1">
      <c r="A37" s="89">
        <v>35</v>
      </c>
      <c r="B37" s="101"/>
      <c r="C37" s="97" t="s">
        <v>5</v>
      </c>
      <c r="D37" s="97" t="s">
        <v>579</v>
      </c>
      <c r="E37" s="95">
        <v>46088</v>
      </c>
      <c r="F37" s="97" t="s">
        <v>580</v>
      </c>
      <c r="G37" s="97" t="s">
        <v>580</v>
      </c>
      <c r="H37" s="103" t="s">
        <v>12</v>
      </c>
    </row>
    <row r="38" spans="1:8" ht="29.25" hidden="1" thickBot="1">
      <c r="A38" s="87">
        <v>36</v>
      </c>
      <c r="B38" s="100"/>
      <c r="C38" s="93" t="s">
        <v>5</v>
      </c>
      <c r="D38" s="93" t="s">
        <v>581</v>
      </c>
      <c r="E38" s="91">
        <v>46088</v>
      </c>
      <c r="F38" s="93" t="s">
        <v>582</v>
      </c>
      <c r="G38" s="93" t="s">
        <v>582</v>
      </c>
      <c r="H38" s="102" t="s">
        <v>12</v>
      </c>
    </row>
    <row r="39" spans="1:8" ht="15" hidden="1" thickBot="1">
      <c r="A39" s="88">
        <v>37</v>
      </c>
      <c r="B39" s="101"/>
      <c r="C39" s="97" t="s">
        <v>5</v>
      </c>
      <c r="D39" s="97" t="s">
        <v>583</v>
      </c>
      <c r="E39" s="95">
        <v>46088</v>
      </c>
      <c r="F39" s="97" t="s">
        <v>584</v>
      </c>
      <c r="G39" s="97" t="s">
        <v>584</v>
      </c>
      <c r="H39" s="103" t="s">
        <v>12</v>
      </c>
    </row>
    <row r="40" spans="1:8" ht="29.25" hidden="1" thickBot="1">
      <c r="A40" s="89">
        <v>38</v>
      </c>
      <c r="B40" s="100"/>
      <c r="C40" s="93" t="s">
        <v>5</v>
      </c>
      <c r="D40" s="93" t="s">
        <v>585</v>
      </c>
      <c r="E40" s="91">
        <v>46088</v>
      </c>
      <c r="F40" s="93" t="s">
        <v>586</v>
      </c>
      <c r="G40" s="93" t="s">
        <v>586</v>
      </c>
      <c r="H40" s="93" t="s">
        <v>12</v>
      </c>
    </row>
    <row r="41" spans="1:8" ht="15" hidden="1" thickBot="1">
      <c r="A41" s="88">
        <v>39</v>
      </c>
      <c r="B41" s="101"/>
      <c r="C41" s="97" t="s">
        <v>5</v>
      </c>
      <c r="D41" s="97" t="s">
        <v>587</v>
      </c>
      <c r="E41" s="95">
        <v>46088</v>
      </c>
      <c r="F41" s="97" t="s">
        <v>588</v>
      </c>
      <c r="G41" s="97" t="s">
        <v>588</v>
      </c>
      <c r="H41" s="97" t="s">
        <v>12</v>
      </c>
    </row>
    <row r="42" spans="1:8" ht="29.25" hidden="1" thickBot="1">
      <c r="A42" s="89">
        <v>40</v>
      </c>
      <c r="B42" s="100"/>
      <c r="C42" s="93" t="s">
        <v>5</v>
      </c>
      <c r="D42" s="93" t="s">
        <v>589</v>
      </c>
      <c r="E42" s="91">
        <v>46088</v>
      </c>
      <c r="F42" s="93" t="s">
        <v>590</v>
      </c>
      <c r="G42" s="93" t="s">
        <v>590</v>
      </c>
      <c r="H42" s="93" t="s">
        <v>12</v>
      </c>
    </row>
    <row r="43" spans="1:8" ht="15" hidden="1" thickBot="1">
      <c r="A43" s="87">
        <v>41</v>
      </c>
      <c r="B43" s="101"/>
      <c r="C43" s="97" t="s">
        <v>5</v>
      </c>
      <c r="D43" s="97" t="s">
        <v>591</v>
      </c>
      <c r="E43" s="95">
        <v>46088</v>
      </c>
      <c r="F43" s="97" t="s">
        <v>592</v>
      </c>
      <c r="G43" s="97" t="s">
        <v>592</v>
      </c>
      <c r="H43" s="97" t="s">
        <v>12</v>
      </c>
    </row>
    <row r="44" spans="1:8" ht="29.25" hidden="1" thickBot="1">
      <c r="A44" s="88">
        <v>42</v>
      </c>
      <c r="B44" s="100"/>
      <c r="C44" s="93" t="s">
        <v>5</v>
      </c>
      <c r="D44" s="93" t="s">
        <v>593</v>
      </c>
      <c r="E44" s="91">
        <v>46088</v>
      </c>
      <c r="F44" s="93" t="s">
        <v>594</v>
      </c>
      <c r="G44" s="93" t="s">
        <v>594</v>
      </c>
      <c r="H44" s="93" t="s">
        <v>12</v>
      </c>
    </row>
    <row r="45" spans="1:8" ht="29.25" hidden="1" thickBot="1">
      <c r="A45" s="89">
        <v>43</v>
      </c>
      <c r="B45" s="101"/>
      <c r="C45" s="97" t="s">
        <v>5</v>
      </c>
      <c r="D45" s="97" t="s">
        <v>595</v>
      </c>
      <c r="E45" s="95">
        <v>46088</v>
      </c>
      <c r="F45" s="97" t="s">
        <v>596</v>
      </c>
      <c r="G45" s="97" t="s">
        <v>532</v>
      </c>
      <c r="H45" s="97" t="s">
        <v>12</v>
      </c>
    </row>
    <row r="46" spans="1:8" ht="15" hidden="1" thickBot="1">
      <c r="A46" s="88">
        <v>44</v>
      </c>
      <c r="B46" s="100"/>
      <c r="C46" s="93" t="s">
        <v>5</v>
      </c>
      <c r="D46" s="93" t="s">
        <v>597</v>
      </c>
      <c r="E46" s="91">
        <v>46088</v>
      </c>
      <c r="F46" s="93" t="s">
        <v>598</v>
      </c>
      <c r="G46" s="93" t="s">
        <v>598</v>
      </c>
      <c r="H46" s="93" t="s">
        <v>12</v>
      </c>
    </row>
    <row r="47" spans="1:8" ht="29.25" hidden="1" thickBot="1">
      <c r="A47" s="89">
        <v>45</v>
      </c>
      <c r="B47" s="101"/>
      <c r="C47" s="97" t="s">
        <v>5</v>
      </c>
      <c r="D47" s="97" t="s">
        <v>599</v>
      </c>
      <c r="E47" s="95">
        <v>46088</v>
      </c>
      <c r="F47" s="97" t="s">
        <v>600</v>
      </c>
      <c r="G47" s="97" t="s">
        <v>600</v>
      </c>
      <c r="H47" s="97" t="s">
        <v>12</v>
      </c>
    </row>
    <row r="48" spans="1:8" ht="57.75" hidden="1" thickBot="1">
      <c r="A48" s="87">
        <v>46</v>
      </c>
      <c r="B48" s="100"/>
      <c r="C48" s="93" t="s">
        <v>5</v>
      </c>
      <c r="D48" s="93" t="s">
        <v>601</v>
      </c>
      <c r="E48" s="91">
        <v>46088</v>
      </c>
      <c r="F48" s="93" t="s">
        <v>602</v>
      </c>
      <c r="G48" s="93" t="s">
        <v>602</v>
      </c>
      <c r="H48" s="93" t="s">
        <v>12</v>
      </c>
    </row>
    <row r="49" spans="1:8" ht="43.5" hidden="1" thickBot="1">
      <c r="A49" s="88">
        <v>47</v>
      </c>
      <c r="B49" s="101"/>
      <c r="C49" s="97" t="s">
        <v>5</v>
      </c>
      <c r="D49" s="97" t="s">
        <v>603</v>
      </c>
      <c r="E49" s="95">
        <v>46088</v>
      </c>
      <c r="F49" s="97" t="s">
        <v>604</v>
      </c>
      <c r="G49" s="97" t="s">
        <v>604</v>
      </c>
      <c r="H49" s="97" t="s">
        <v>12</v>
      </c>
    </row>
    <row r="50" spans="1:8" ht="57.75" hidden="1" thickBot="1">
      <c r="A50" s="89">
        <v>48</v>
      </c>
      <c r="B50" s="100"/>
      <c r="C50" s="93" t="s">
        <v>5</v>
      </c>
      <c r="D50" s="93" t="s">
        <v>605</v>
      </c>
      <c r="E50" s="91">
        <v>46088</v>
      </c>
      <c r="F50" s="93" t="s">
        <v>606</v>
      </c>
      <c r="G50" s="93" t="s">
        <v>606</v>
      </c>
      <c r="H50" s="93" t="s">
        <v>12</v>
      </c>
    </row>
    <row r="51" spans="1:8" ht="15" thickBot="1">
      <c r="A51" s="88"/>
      <c r="B51" s="95"/>
      <c r="C51" s="97"/>
      <c r="D51" s="97"/>
      <c r="E51" s="95"/>
      <c r="F51" s="97"/>
      <c r="G51" s="97"/>
      <c r="H51" s="97"/>
    </row>
    <row r="52" spans="1:8" ht="15" thickBot="1">
      <c r="A52" s="89"/>
      <c r="B52" s="100"/>
      <c r="C52" s="93"/>
      <c r="D52" s="93"/>
      <c r="E52" s="91"/>
      <c r="F52" s="93"/>
      <c r="G52" s="93"/>
      <c r="H52" s="93"/>
    </row>
    <row r="53" spans="1:8" ht="15" hidden="1" thickBot="1">
      <c r="A53" s="87">
        <v>51</v>
      </c>
      <c r="B53" s="95">
        <v>46091</v>
      </c>
      <c r="C53" s="97" t="s">
        <v>5</v>
      </c>
      <c r="D53" s="97" t="s">
        <v>611</v>
      </c>
      <c r="E53" s="95">
        <v>46091</v>
      </c>
      <c r="F53" s="97" t="s">
        <v>612</v>
      </c>
      <c r="G53" s="97" t="s">
        <v>612</v>
      </c>
      <c r="H53" s="97" t="s">
        <v>12</v>
      </c>
    </row>
    <row r="54" spans="1:8" ht="15" hidden="1" thickBot="1">
      <c r="A54" s="88">
        <v>52</v>
      </c>
      <c r="B54" s="100"/>
      <c r="C54" s="93" t="s">
        <v>5</v>
      </c>
      <c r="D54" s="93" t="s">
        <v>613</v>
      </c>
      <c r="E54" s="91">
        <v>46091</v>
      </c>
      <c r="F54" s="93" t="s">
        <v>614</v>
      </c>
      <c r="G54" s="93" t="s">
        <v>614</v>
      </c>
      <c r="H54" s="93" t="s">
        <v>12</v>
      </c>
    </row>
    <row r="55" spans="1:8" ht="15" hidden="1" thickBot="1">
      <c r="A55" s="89">
        <v>53</v>
      </c>
      <c r="B55" s="101"/>
      <c r="C55" s="97" t="s">
        <v>5</v>
      </c>
      <c r="D55" s="97" t="s">
        <v>615</v>
      </c>
      <c r="E55" s="95">
        <v>46091</v>
      </c>
      <c r="F55" s="97" t="s">
        <v>616</v>
      </c>
      <c r="G55" s="101"/>
      <c r="H55" s="97" t="s">
        <v>12</v>
      </c>
    </row>
    <row r="56" spans="1:8" ht="29.25" hidden="1" thickBot="1">
      <c r="A56" s="88">
        <v>54</v>
      </c>
      <c r="B56" s="100"/>
      <c r="C56" s="93" t="s">
        <v>5</v>
      </c>
      <c r="D56" s="93" t="s">
        <v>617</v>
      </c>
      <c r="E56" s="91">
        <v>46091</v>
      </c>
      <c r="F56" s="93" t="s">
        <v>618</v>
      </c>
      <c r="G56" s="93" t="s">
        <v>618</v>
      </c>
      <c r="H56" s="93" t="s">
        <v>12</v>
      </c>
    </row>
    <row r="57" spans="1:8" ht="15" hidden="1" thickBot="1">
      <c r="A57" s="89">
        <v>55</v>
      </c>
      <c r="B57" s="101"/>
      <c r="C57" s="101"/>
      <c r="D57" s="101"/>
      <c r="E57" s="101"/>
      <c r="F57" s="101"/>
      <c r="G57" s="101"/>
      <c r="H57" s="101"/>
    </row>
    <row r="58" spans="1:8" ht="43.5" hidden="1" thickBot="1">
      <c r="A58" s="87">
        <v>56</v>
      </c>
      <c r="B58" s="100"/>
      <c r="C58" s="93" t="s">
        <v>5</v>
      </c>
      <c r="D58" s="93" t="s">
        <v>619</v>
      </c>
      <c r="E58" s="91">
        <v>46091</v>
      </c>
      <c r="F58" s="93" t="s">
        <v>620</v>
      </c>
      <c r="G58" s="93" t="s">
        <v>620</v>
      </c>
      <c r="H58" s="93" t="s">
        <v>12</v>
      </c>
    </row>
    <row r="59" spans="1:8" ht="29.25" hidden="1" thickBot="1">
      <c r="A59" s="88">
        <v>57</v>
      </c>
      <c r="B59" s="101"/>
      <c r="C59" s="97" t="s">
        <v>5</v>
      </c>
      <c r="D59" s="97" t="s">
        <v>621</v>
      </c>
      <c r="E59" s="95">
        <v>46091</v>
      </c>
      <c r="F59" s="97" t="s">
        <v>622</v>
      </c>
      <c r="G59" s="97" t="s">
        <v>622</v>
      </c>
      <c r="H59" s="97" t="s">
        <v>12</v>
      </c>
    </row>
    <row r="60" spans="1:8" ht="15" hidden="1" thickBot="1">
      <c r="A60" s="89">
        <v>58</v>
      </c>
      <c r="B60" s="100"/>
      <c r="C60" s="93" t="s">
        <v>5</v>
      </c>
      <c r="D60" s="93" t="s">
        <v>623</v>
      </c>
      <c r="E60" s="91">
        <v>46091</v>
      </c>
      <c r="F60" s="93" t="s">
        <v>624</v>
      </c>
      <c r="G60" s="93" t="s">
        <v>624</v>
      </c>
      <c r="H60" s="93" t="s">
        <v>12</v>
      </c>
    </row>
    <row r="61" spans="1:8" ht="57.75" hidden="1" thickBot="1">
      <c r="A61" s="88">
        <v>59</v>
      </c>
      <c r="B61" s="101"/>
      <c r="C61" s="97" t="s">
        <v>5</v>
      </c>
      <c r="D61" s="97" t="s">
        <v>625</v>
      </c>
      <c r="E61" s="95">
        <v>46091</v>
      </c>
      <c r="F61" s="97" t="s">
        <v>626</v>
      </c>
      <c r="G61" s="97" t="s">
        <v>626</v>
      </c>
      <c r="H61" s="97" t="s">
        <v>12</v>
      </c>
    </row>
    <row r="62" spans="1:8" ht="72" hidden="1" thickBot="1">
      <c r="A62" s="89">
        <v>60</v>
      </c>
      <c r="B62" s="100"/>
      <c r="C62" s="93" t="s">
        <v>5</v>
      </c>
      <c r="D62" s="93" t="s">
        <v>627</v>
      </c>
      <c r="E62" s="91">
        <v>46091</v>
      </c>
      <c r="F62" s="93" t="s">
        <v>628</v>
      </c>
      <c r="G62" s="93" t="s">
        <v>628</v>
      </c>
      <c r="H62" s="93" t="s">
        <v>12</v>
      </c>
    </row>
    <row r="63" spans="1:8" ht="43.5" hidden="1" thickBot="1">
      <c r="A63" s="87">
        <v>61</v>
      </c>
      <c r="B63" s="101"/>
      <c r="C63" s="97" t="s">
        <v>5</v>
      </c>
      <c r="D63" s="97" t="s">
        <v>629</v>
      </c>
      <c r="E63" s="95">
        <v>46091</v>
      </c>
      <c r="F63" s="97" t="s">
        <v>630</v>
      </c>
      <c r="G63" s="97" t="s">
        <v>630</v>
      </c>
      <c r="H63" s="97" t="s">
        <v>12</v>
      </c>
    </row>
    <row r="64" spans="1:8" ht="29.25" hidden="1" thickBot="1">
      <c r="A64" s="88">
        <v>62</v>
      </c>
      <c r="B64" s="100"/>
      <c r="C64" s="93" t="s">
        <v>5</v>
      </c>
      <c r="D64" s="93" t="s">
        <v>631</v>
      </c>
      <c r="E64" s="91">
        <v>46091</v>
      </c>
      <c r="F64" s="93" t="s">
        <v>632</v>
      </c>
      <c r="G64" s="93" t="s">
        <v>632</v>
      </c>
      <c r="H64" s="93" t="s">
        <v>12</v>
      </c>
    </row>
    <row r="65" spans="1:8" ht="15" hidden="1" thickBot="1">
      <c r="A65" s="89">
        <v>63</v>
      </c>
      <c r="B65" s="101"/>
      <c r="C65" s="97" t="s">
        <v>5</v>
      </c>
      <c r="D65" s="97" t="s">
        <v>633</v>
      </c>
      <c r="E65" s="95">
        <v>46091</v>
      </c>
      <c r="F65" s="97" t="s">
        <v>634</v>
      </c>
      <c r="G65" s="97" t="s">
        <v>634</v>
      </c>
      <c r="H65" s="97" t="s">
        <v>12</v>
      </c>
    </row>
    <row r="66" spans="1:8" ht="43.5" hidden="1" thickBot="1">
      <c r="A66" s="88">
        <v>64</v>
      </c>
      <c r="B66" s="100"/>
      <c r="C66" s="93" t="s">
        <v>5</v>
      </c>
      <c r="D66" s="93" t="s">
        <v>635</v>
      </c>
      <c r="E66" s="91">
        <v>46091</v>
      </c>
      <c r="F66" s="93" t="s">
        <v>636</v>
      </c>
      <c r="G66" s="93" t="s">
        <v>636</v>
      </c>
      <c r="H66" s="93" t="s">
        <v>12</v>
      </c>
    </row>
    <row r="67" spans="1:8" ht="15" hidden="1" thickBot="1">
      <c r="A67" s="89">
        <v>65</v>
      </c>
      <c r="B67" s="101"/>
      <c r="C67" s="97" t="s">
        <v>5</v>
      </c>
      <c r="D67" s="97" t="s">
        <v>637</v>
      </c>
      <c r="E67" s="95">
        <v>46091</v>
      </c>
      <c r="F67" s="97" t="s">
        <v>638</v>
      </c>
      <c r="G67" s="97" t="s">
        <v>638</v>
      </c>
      <c r="H67" s="97" t="s">
        <v>12</v>
      </c>
    </row>
    <row r="68" spans="1:8" ht="43.5" hidden="1" thickBot="1">
      <c r="A68" s="87">
        <v>66</v>
      </c>
      <c r="B68" s="100"/>
      <c r="C68" s="93" t="s">
        <v>5</v>
      </c>
      <c r="D68" s="93" t="s">
        <v>639</v>
      </c>
      <c r="E68" s="91">
        <v>46091</v>
      </c>
      <c r="F68" s="93" t="s">
        <v>640</v>
      </c>
      <c r="G68" s="93" t="s">
        <v>640</v>
      </c>
      <c r="H68" s="93" t="s">
        <v>12</v>
      </c>
    </row>
    <row r="69" spans="1:8" ht="15" hidden="1" thickBot="1">
      <c r="A69" s="88">
        <v>67</v>
      </c>
      <c r="B69" s="95">
        <v>46092</v>
      </c>
      <c r="C69" s="97" t="s">
        <v>5</v>
      </c>
      <c r="D69" s="97" t="s">
        <v>641</v>
      </c>
      <c r="E69" s="95">
        <v>46092</v>
      </c>
      <c r="F69" s="97" t="s">
        <v>642</v>
      </c>
      <c r="G69" s="97" t="s">
        <v>642</v>
      </c>
      <c r="H69" s="97" t="s">
        <v>12</v>
      </c>
    </row>
    <row r="70" spans="1:8" ht="15" hidden="1" thickBot="1">
      <c r="A70" s="89">
        <v>68</v>
      </c>
      <c r="B70" s="100"/>
      <c r="C70" s="93" t="s">
        <v>5</v>
      </c>
      <c r="D70" s="93" t="s">
        <v>643</v>
      </c>
      <c r="E70" s="91">
        <v>46092</v>
      </c>
      <c r="F70" s="93" t="s">
        <v>644</v>
      </c>
      <c r="G70" s="93" t="s">
        <v>645</v>
      </c>
      <c r="H70" s="93" t="s">
        <v>12</v>
      </c>
    </row>
    <row r="71" spans="1:8" ht="15" hidden="1" thickBot="1">
      <c r="A71" s="88">
        <v>69</v>
      </c>
      <c r="B71" s="101"/>
      <c r="C71" s="97" t="s">
        <v>5</v>
      </c>
      <c r="D71" s="97" t="s">
        <v>646</v>
      </c>
      <c r="E71" s="95">
        <v>46092</v>
      </c>
      <c r="F71" s="97" t="s">
        <v>647</v>
      </c>
      <c r="G71" s="97" t="s">
        <v>647</v>
      </c>
      <c r="H71" s="97" t="s">
        <v>12</v>
      </c>
    </row>
    <row r="72" spans="1:8" ht="15" hidden="1" thickBot="1">
      <c r="A72" s="89">
        <v>70</v>
      </c>
      <c r="B72" s="100"/>
      <c r="C72" s="93" t="s">
        <v>5</v>
      </c>
      <c r="D72" s="93" t="s">
        <v>648</v>
      </c>
      <c r="E72" s="91">
        <v>46092</v>
      </c>
      <c r="F72" s="93" t="s">
        <v>649</v>
      </c>
      <c r="G72" s="93" t="s">
        <v>649</v>
      </c>
      <c r="H72" s="93" t="s">
        <v>12</v>
      </c>
    </row>
    <row r="73" spans="1:8" ht="43.5" hidden="1" thickBot="1">
      <c r="A73" s="87">
        <v>71</v>
      </c>
      <c r="B73" s="101"/>
      <c r="C73" s="97" t="s">
        <v>5</v>
      </c>
      <c r="D73" s="97" t="s">
        <v>650</v>
      </c>
      <c r="E73" s="95">
        <v>46092</v>
      </c>
      <c r="F73" s="97" t="s">
        <v>651</v>
      </c>
      <c r="G73" s="97" t="s">
        <v>651</v>
      </c>
      <c r="H73" s="97" t="s">
        <v>12</v>
      </c>
    </row>
    <row r="74" spans="1:8" ht="15" hidden="1" thickBot="1">
      <c r="A74" s="88">
        <v>72</v>
      </c>
      <c r="B74" s="100"/>
      <c r="C74" s="93" t="s">
        <v>5</v>
      </c>
      <c r="D74" s="93" t="s">
        <v>652</v>
      </c>
      <c r="E74" s="91">
        <v>46092</v>
      </c>
      <c r="F74" s="93" t="s">
        <v>653</v>
      </c>
      <c r="G74" s="93" t="s">
        <v>653</v>
      </c>
      <c r="H74" s="93" t="s">
        <v>12</v>
      </c>
    </row>
    <row r="75" spans="1:8" ht="29.25" hidden="1" thickBot="1">
      <c r="A75" s="89">
        <v>73</v>
      </c>
      <c r="B75" s="101"/>
      <c r="C75" s="97" t="s">
        <v>5</v>
      </c>
      <c r="D75" s="97" t="s">
        <v>654</v>
      </c>
      <c r="E75" s="95">
        <v>46092</v>
      </c>
      <c r="F75" s="97" t="s">
        <v>655</v>
      </c>
      <c r="G75" s="97" t="s">
        <v>655</v>
      </c>
      <c r="H75" s="97" t="s">
        <v>12</v>
      </c>
    </row>
    <row r="76" spans="1:8" ht="15" hidden="1" thickBot="1">
      <c r="A76" s="88">
        <v>74</v>
      </c>
      <c r="B76" s="100"/>
      <c r="C76" s="93" t="s">
        <v>5</v>
      </c>
      <c r="D76" s="93" t="s">
        <v>656</v>
      </c>
      <c r="E76" s="91">
        <v>46092</v>
      </c>
      <c r="F76" s="93" t="s">
        <v>657</v>
      </c>
      <c r="G76" s="93" t="s">
        <v>657</v>
      </c>
      <c r="H76" s="93" t="s">
        <v>12</v>
      </c>
    </row>
    <row r="77" spans="1:8" ht="15" hidden="1" thickBot="1">
      <c r="A77" s="89">
        <v>75</v>
      </c>
      <c r="B77" s="101"/>
      <c r="C77" s="97" t="s">
        <v>5</v>
      </c>
      <c r="D77" s="97" t="s">
        <v>658</v>
      </c>
      <c r="E77" s="95">
        <v>46092</v>
      </c>
      <c r="F77" s="97" t="s">
        <v>659</v>
      </c>
      <c r="G77" s="97" t="s">
        <v>659</v>
      </c>
      <c r="H77" s="97" t="s">
        <v>12</v>
      </c>
    </row>
    <row r="78" spans="1:8" ht="15" hidden="1" thickBot="1">
      <c r="A78" s="87">
        <v>76</v>
      </c>
      <c r="B78" s="100"/>
      <c r="C78" s="93" t="s">
        <v>5</v>
      </c>
      <c r="D78" s="93" t="s">
        <v>660</v>
      </c>
      <c r="E78" s="91">
        <v>46092</v>
      </c>
      <c r="F78" s="93" t="s">
        <v>661</v>
      </c>
      <c r="G78" s="93" t="s">
        <v>661</v>
      </c>
      <c r="H78" s="93" t="s">
        <v>12</v>
      </c>
    </row>
    <row r="79" spans="1:8" ht="15" hidden="1" thickBot="1">
      <c r="A79" s="88">
        <v>77</v>
      </c>
      <c r="B79" s="101"/>
      <c r="C79" s="97" t="s">
        <v>5</v>
      </c>
      <c r="D79" s="97" t="s">
        <v>662</v>
      </c>
      <c r="E79" s="95">
        <v>46092</v>
      </c>
      <c r="F79" s="97" t="s">
        <v>663</v>
      </c>
      <c r="G79" s="97" t="s">
        <v>663</v>
      </c>
      <c r="H79" s="97" t="s">
        <v>12</v>
      </c>
    </row>
    <row r="80" spans="1:8" ht="29.25" hidden="1" thickBot="1">
      <c r="A80" s="89">
        <v>78</v>
      </c>
      <c r="B80" s="100"/>
      <c r="C80" s="93" t="s">
        <v>5</v>
      </c>
      <c r="D80" s="93" t="s">
        <v>664</v>
      </c>
      <c r="E80" s="91">
        <v>46092</v>
      </c>
      <c r="F80" s="93" t="s">
        <v>665</v>
      </c>
      <c r="G80" s="93" t="s">
        <v>665</v>
      </c>
      <c r="H80" s="93" t="s">
        <v>12</v>
      </c>
    </row>
    <row r="81" spans="1:8" ht="36" customHeight="1" thickBot="1">
      <c r="A81" s="88"/>
      <c r="B81" s="101"/>
      <c r="C81" s="97"/>
      <c r="D81" s="97"/>
      <c r="E81" s="170" t="s">
        <v>1153</v>
      </c>
      <c r="F81" s="97"/>
      <c r="G81" s="97"/>
      <c r="H81" s="97"/>
    </row>
    <row r="82" spans="1:8" ht="15" hidden="1" thickBot="1">
      <c r="A82" s="88">
        <v>92</v>
      </c>
      <c r="B82" s="100"/>
      <c r="C82" s="93" t="s">
        <v>5</v>
      </c>
      <c r="D82" s="93" t="s">
        <v>690</v>
      </c>
      <c r="E82" s="91">
        <v>46093</v>
      </c>
      <c r="F82" s="93" t="s">
        <v>691</v>
      </c>
      <c r="G82" s="93" t="s">
        <v>691</v>
      </c>
      <c r="H82" s="93" t="s">
        <v>12</v>
      </c>
    </row>
    <row r="83" spans="1:8" ht="29.25" hidden="1" thickBot="1">
      <c r="A83" s="89">
        <v>93</v>
      </c>
      <c r="B83" s="101"/>
      <c r="C83" s="97" t="s">
        <v>5</v>
      </c>
      <c r="D83" s="97" t="s">
        <v>692</v>
      </c>
      <c r="E83" s="95">
        <v>46093</v>
      </c>
      <c r="F83" s="97" t="s">
        <v>693</v>
      </c>
      <c r="G83" s="97" t="s">
        <v>693</v>
      </c>
      <c r="H83" s="97" t="s">
        <v>12</v>
      </c>
    </row>
    <row r="84" spans="1:8" ht="15" hidden="1" thickBot="1">
      <c r="A84" s="88">
        <v>94</v>
      </c>
      <c r="B84" s="100"/>
      <c r="C84" s="93" t="s">
        <v>5</v>
      </c>
      <c r="D84" s="93" t="s">
        <v>694</v>
      </c>
      <c r="E84" s="91">
        <v>46093</v>
      </c>
      <c r="F84" s="93" t="s">
        <v>695</v>
      </c>
      <c r="G84" s="93" t="s">
        <v>695</v>
      </c>
      <c r="H84" s="93" t="s">
        <v>12</v>
      </c>
    </row>
    <row r="85" spans="1:8" ht="15" hidden="1" thickBot="1">
      <c r="A85" s="89">
        <v>95</v>
      </c>
      <c r="B85" s="101"/>
      <c r="C85" s="97" t="s">
        <v>5</v>
      </c>
      <c r="D85" s="97" t="s">
        <v>696</v>
      </c>
      <c r="E85" s="95">
        <v>46093</v>
      </c>
      <c r="F85" s="97" t="s">
        <v>673</v>
      </c>
      <c r="G85" s="97" t="s">
        <v>673</v>
      </c>
      <c r="H85" s="97" t="s">
        <v>12</v>
      </c>
    </row>
    <row r="86" spans="1:8" ht="15" hidden="1" thickBot="1">
      <c r="A86" s="87">
        <v>96</v>
      </c>
      <c r="B86" s="100"/>
      <c r="C86" s="93" t="s">
        <v>5</v>
      </c>
      <c r="D86" s="93" t="s">
        <v>697</v>
      </c>
      <c r="E86" s="91">
        <v>46093</v>
      </c>
      <c r="F86" s="93" t="s">
        <v>698</v>
      </c>
      <c r="G86" s="93" t="s">
        <v>698</v>
      </c>
      <c r="H86" s="93" t="s">
        <v>12</v>
      </c>
    </row>
    <row r="87" spans="1:8" ht="100.5" hidden="1" thickBot="1">
      <c r="A87" s="88">
        <v>97</v>
      </c>
      <c r="B87" s="101"/>
      <c r="C87" s="97" t="s">
        <v>5</v>
      </c>
      <c r="D87" s="97" t="s">
        <v>699</v>
      </c>
      <c r="E87" s="95">
        <v>46093</v>
      </c>
      <c r="F87" s="97" t="s">
        <v>700</v>
      </c>
      <c r="G87" s="97" t="s">
        <v>700</v>
      </c>
      <c r="H87" s="97" t="s">
        <v>12</v>
      </c>
    </row>
    <row r="88" spans="1:8" ht="29.25" hidden="1" thickBot="1">
      <c r="A88" s="89">
        <v>98</v>
      </c>
      <c r="B88" s="100"/>
      <c r="C88" s="93" t="s">
        <v>5</v>
      </c>
      <c r="D88" s="93" t="s">
        <v>701</v>
      </c>
      <c r="E88" s="91">
        <v>46093</v>
      </c>
      <c r="F88" s="93" t="s">
        <v>702</v>
      </c>
      <c r="G88" s="93" t="s">
        <v>702</v>
      </c>
      <c r="H88" s="93" t="s">
        <v>12</v>
      </c>
    </row>
    <row r="89" spans="1:8" ht="100.5" hidden="1" thickBot="1">
      <c r="A89" s="88">
        <v>99</v>
      </c>
      <c r="B89" s="101"/>
      <c r="C89" s="97" t="s">
        <v>5</v>
      </c>
      <c r="D89" s="97" t="s">
        <v>703</v>
      </c>
      <c r="E89" s="95">
        <v>46093</v>
      </c>
      <c r="F89" s="97" t="s">
        <v>700</v>
      </c>
      <c r="G89" s="97" t="s">
        <v>700</v>
      </c>
      <c r="H89" s="97" t="s">
        <v>12</v>
      </c>
    </row>
    <row r="90" spans="1:8" ht="15" hidden="1" thickBot="1">
      <c r="A90" s="89">
        <v>100</v>
      </c>
      <c r="B90" s="100"/>
      <c r="C90" s="93" t="s">
        <v>5</v>
      </c>
      <c r="D90" s="93" t="s">
        <v>704</v>
      </c>
      <c r="E90" s="91">
        <v>46093</v>
      </c>
      <c r="F90" s="93" t="s">
        <v>705</v>
      </c>
      <c r="G90" s="93" t="s">
        <v>705</v>
      </c>
      <c r="H90" s="93" t="s">
        <v>12</v>
      </c>
    </row>
    <row r="91" spans="1:8" ht="100.5" hidden="1" thickBot="1">
      <c r="A91" s="87">
        <v>101</v>
      </c>
      <c r="B91" s="101"/>
      <c r="C91" s="97" t="s">
        <v>5</v>
      </c>
      <c r="D91" s="97" t="s">
        <v>706</v>
      </c>
      <c r="E91" s="101"/>
      <c r="F91" s="97" t="s">
        <v>700</v>
      </c>
      <c r="G91" s="97" t="s">
        <v>700</v>
      </c>
      <c r="H91" s="97" t="s">
        <v>12</v>
      </c>
    </row>
    <row r="92" spans="1:8" ht="100.5" hidden="1" thickBot="1">
      <c r="A92" s="88">
        <v>102</v>
      </c>
      <c r="B92" s="100"/>
      <c r="C92" s="93" t="s">
        <v>5</v>
      </c>
      <c r="D92" s="93" t="s">
        <v>707</v>
      </c>
      <c r="E92" s="100"/>
      <c r="F92" s="93" t="s">
        <v>700</v>
      </c>
      <c r="G92" s="93" t="s">
        <v>700</v>
      </c>
      <c r="H92" s="93" t="s">
        <v>12</v>
      </c>
    </row>
    <row r="93" spans="1:8" ht="29.25" hidden="1" thickBot="1">
      <c r="A93" s="89">
        <v>103</v>
      </c>
      <c r="B93" s="101"/>
      <c r="C93" s="97" t="s">
        <v>5</v>
      </c>
      <c r="D93" s="97" t="s">
        <v>708</v>
      </c>
      <c r="E93" s="101"/>
      <c r="F93" s="97" t="s">
        <v>709</v>
      </c>
      <c r="G93" s="97" t="s">
        <v>709</v>
      </c>
      <c r="H93" s="97" t="s">
        <v>12</v>
      </c>
    </row>
    <row r="94" spans="1:8" ht="29.25" hidden="1" thickBot="1">
      <c r="A94" s="88">
        <v>104</v>
      </c>
      <c r="B94" s="100"/>
      <c r="C94" s="93" t="s">
        <v>5</v>
      </c>
      <c r="D94" s="93" t="s">
        <v>710</v>
      </c>
      <c r="E94" s="100"/>
      <c r="F94" s="104" t="s">
        <v>711</v>
      </c>
      <c r="G94" s="93" t="s">
        <v>711</v>
      </c>
      <c r="H94" s="93" t="s">
        <v>12</v>
      </c>
    </row>
    <row r="95" spans="1:8" ht="15" hidden="1" thickBot="1">
      <c r="A95" s="89">
        <v>105</v>
      </c>
      <c r="B95" s="101"/>
      <c r="C95" s="97" t="s">
        <v>5</v>
      </c>
      <c r="D95" s="97" t="s">
        <v>712</v>
      </c>
      <c r="E95" s="101"/>
      <c r="F95" s="97" t="s">
        <v>713</v>
      </c>
      <c r="G95" s="97" t="s">
        <v>713</v>
      </c>
      <c r="H95" s="97" t="s">
        <v>12</v>
      </c>
    </row>
    <row r="96" spans="1:8" ht="15" hidden="1" thickBot="1">
      <c r="A96" s="89">
        <v>123</v>
      </c>
      <c r="B96" s="95">
        <v>46095</v>
      </c>
      <c r="C96" s="97" t="s">
        <v>5</v>
      </c>
      <c r="D96" s="97" t="s">
        <v>747</v>
      </c>
      <c r="E96" s="95">
        <v>46095</v>
      </c>
      <c r="F96" s="97" t="s">
        <v>748</v>
      </c>
      <c r="G96" s="97" t="s">
        <v>748</v>
      </c>
      <c r="H96" s="97" t="s">
        <v>12</v>
      </c>
    </row>
    <row r="97" spans="1:8" ht="57.75" hidden="1" thickBot="1">
      <c r="A97" s="88">
        <v>124</v>
      </c>
      <c r="B97" s="100"/>
      <c r="C97" s="93" t="s">
        <v>5</v>
      </c>
      <c r="D97" s="93" t="s">
        <v>749</v>
      </c>
      <c r="E97" s="100"/>
      <c r="F97" s="93" t="s">
        <v>750</v>
      </c>
      <c r="G97" s="93" t="s">
        <v>750</v>
      </c>
      <c r="H97" s="93" t="s">
        <v>12</v>
      </c>
    </row>
    <row r="98" spans="1:8" ht="58.5" hidden="1" customHeight="1" thickBot="1">
      <c r="A98" s="89">
        <v>125</v>
      </c>
      <c r="B98" s="101"/>
      <c r="C98" s="97" t="s">
        <v>5</v>
      </c>
      <c r="D98" s="97" t="s">
        <v>751</v>
      </c>
      <c r="E98" s="101"/>
      <c r="F98" s="97" t="s">
        <v>752</v>
      </c>
      <c r="G98" s="97" t="s">
        <v>753</v>
      </c>
      <c r="H98" s="97" t="s">
        <v>12</v>
      </c>
    </row>
    <row r="99" spans="1:8" ht="168" hidden="1" customHeight="1" thickBot="1">
      <c r="A99" s="87">
        <v>126</v>
      </c>
      <c r="B99" s="100"/>
      <c r="C99" s="93" t="s">
        <v>5</v>
      </c>
      <c r="D99" s="93" t="s">
        <v>754</v>
      </c>
      <c r="E99" s="100"/>
      <c r="F99" s="93" t="s">
        <v>755</v>
      </c>
      <c r="G99" s="93" t="s">
        <v>755</v>
      </c>
      <c r="H99" s="93" t="s">
        <v>12</v>
      </c>
    </row>
    <row r="100" spans="1:8" ht="57.75" hidden="1" thickBot="1">
      <c r="A100" s="88">
        <v>127</v>
      </c>
      <c r="B100" s="101"/>
      <c r="C100" s="97" t="s">
        <v>5</v>
      </c>
      <c r="D100" s="97" t="s">
        <v>756</v>
      </c>
      <c r="E100" s="101"/>
      <c r="F100" s="97" t="s">
        <v>757</v>
      </c>
      <c r="G100" s="97" t="s">
        <v>757</v>
      </c>
      <c r="H100" s="97" t="s">
        <v>12</v>
      </c>
    </row>
    <row r="101" spans="1:8" ht="29.25" hidden="1" thickBot="1">
      <c r="A101" s="89">
        <v>128</v>
      </c>
      <c r="B101" s="100"/>
      <c r="C101" s="93" t="s">
        <v>5</v>
      </c>
      <c r="D101" s="93" t="s">
        <v>758</v>
      </c>
      <c r="E101" s="100"/>
      <c r="F101" s="93" t="s">
        <v>759</v>
      </c>
      <c r="G101" s="93" t="s">
        <v>759</v>
      </c>
      <c r="H101" s="93" t="s">
        <v>12</v>
      </c>
    </row>
    <row r="102" spans="1:8" ht="29.25" hidden="1" thickBot="1">
      <c r="A102" s="88">
        <v>129</v>
      </c>
      <c r="B102" s="101"/>
      <c r="C102" s="97" t="s">
        <v>5</v>
      </c>
      <c r="D102" s="97" t="s">
        <v>760</v>
      </c>
      <c r="E102" s="101"/>
      <c r="F102" s="97" t="s">
        <v>761</v>
      </c>
      <c r="G102" s="97" t="s">
        <v>761</v>
      </c>
      <c r="H102" s="97" t="s">
        <v>12</v>
      </c>
    </row>
    <row r="103" spans="1:8" ht="15" hidden="1" thickBot="1">
      <c r="A103" s="89">
        <v>130</v>
      </c>
      <c r="B103" s="100"/>
      <c r="C103" s="93" t="s">
        <v>5</v>
      </c>
      <c r="D103" s="93" t="s">
        <v>762</v>
      </c>
      <c r="E103" s="100"/>
      <c r="F103" s="93" t="s">
        <v>763</v>
      </c>
      <c r="G103" s="93" t="s">
        <v>763</v>
      </c>
      <c r="H103" s="93" t="s">
        <v>12</v>
      </c>
    </row>
    <row r="104" spans="1:8" ht="57.75" hidden="1" thickBot="1">
      <c r="A104" s="87">
        <v>131</v>
      </c>
      <c r="B104" s="101"/>
      <c r="C104" s="97" t="s">
        <v>5</v>
      </c>
      <c r="D104" s="97" t="s">
        <v>764</v>
      </c>
      <c r="E104" s="101"/>
      <c r="F104" s="97" t="s">
        <v>765</v>
      </c>
      <c r="G104" s="97" t="s">
        <v>765</v>
      </c>
      <c r="H104" s="97" t="s">
        <v>12</v>
      </c>
    </row>
    <row r="105" spans="1:8" ht="29.25" hidden="1" thickBot="1">
      <c r="A105" s="88">
        <v>132</v>
      </c>
      <c r="B105" s="100"/>
      <c r="C105" s="93" t="s">
        <v>5</v>
      </c>
      <c r="D105" s="93" t="s">
        <v>766</v>
      </c>
      <c r="E105" s="100"/>
      <c r="F105" s="93" t="s">
        <v>767</v>
      </c>
      <c r="G105" s="93" t="s">
        <v>767</v>
      </c>
      <c r="H105" s="93" t="s">
        <v>12</v>
      </c>
    </row>
    <row r="106" spans="1:8" ht="43.5" hidden="1" thickBot="1">
      <c r="A106" s="89">
        <v>133</v>
      </c>
      <c r="B106" s="95">
        <v>46096</v>
      </c>
      <c r="C106" s="97" t="s">
        <v>5</v>
      </c>
      <c r="D106" s="97" t="s">
        <v>768</v>
      </c>
      <c r="E106" s="95">
        <v>46096</v>
      </c>
      <c r="F106" s="97" t="s">
        <v>769</v>
      </c>
      <c r="G106" s="97" t="s">
        <v>769</v>
      </c>
      <c r="H106" s="97" t="s">
        <v>12</v>
      </c>
    </row>
    <row r="107" spans="1:8" ht="43.5" hidden="1" thickBot="1">
      <c r="A107" s="88">
        <v>134</v>
      </c>
      <c r="B107" s="100"/>
      <c r="C107" s="93" t="s">
        <v>5</v>
      </c>
      <c r="D107" s="93" t="s">
        <v>770</v>
      </c>
      <c r="E107" s="100"/>
      <c r="F107" s="93" t="s">
        <v>771</v>
      </c>
      <c r="G107" s="93" t="s">
        <v>772</v>
      </c>
      <c r="H107" s="93" t="s">
        <v>12</v>
      </c>
    </row>
    <row r="108" spans="1:8" ht="29.25" hidden="1" thickBot="1">
      <c r="A108" s="89">
        <v>135</v>
      </c>
      <c r="B108" s="101"/>
      <c r="C108" s="97" t="s">
        <v>5</v>
      </c>
      <c r="D108" s="97" t="s">
        <v>773</v>
      </c>
      <c r="E108" s="101"/>
      <c r="F108" s="97" t="s">
        <v>774</v>
      </c>
      <c r="G108" s="97" t="s">
        <v>774</v>
      </c>
      <c r="H108" s="97" t="s">
        <v>12</v>
      </c>
    </row>
    <row r="109" spans="1:8" ht="15" hidden="1" thickBot="1">
      <c r="A109" s="87">
        <v>136</v>
      </c>
      <c r="B109" s="100"/>
      <c r="C109" s="93" t="s">
        <v>5</v>
      </c>
      <c r="D109" s="93" t="s">
        <v>775</v>
      </c>
      <c r="E109" s="100"/>
      <c r="F109" s="93" t="s">
        <v>776</v>
      </c>
      <c r="G109" s="93" t="s">
        <v>776</v>
      </c>
      <c r="H109" s="93" t="s">
        <v>12</v>
      </c>
    </row>
    <row r="110" spans="1:8" ht="29.25" hidden="1" thickBot="1">
      <c r="A110" s="88">
        <v>137</v>
      </c>
      <c r="B110" s="101"/>
      <c r="C110" s="97" t="s">
        <v>5</v>
      </c>
      <c r="D110" s="97" t="s">
        <v>777</v>
      </c>
      <c r="E110" s="101"/>
      <c r="F110" s="97" t="s">
        <v>778</v>
      </c>
      <c r="G110" s="97" t="s">
        <v>778</v>
      </c>
      <c r="H110" s="97" t="s">
        <v>12</v>
      </c>
    </row>
    <row r="111" spans="1:8" ht="29.25" hidden="1" thickBot="1">
      <c r="A111" s="89">
        <v>138</v>
      </c>
      <c r="B111" s="100"/>
      <c r="C111" s="93" t="s">
        <v>5</v>
      </c>
      <c r="D111" s="93" t="s">
        <v>779</v>
      </c>
      <c r="E111" s="100"/>
      <c r="F111" s="93" t="s">
        <v>780</v>
      </c>
      <c r="G111" s="93" t="s">
        <v>780</v>
      </c>
      <c r="H111" s="93" t="s">
        <v>12</v>
      </c>
    </row>
    <row r="112" spans="1:8" ht="198" hidden="1" customHeight="1" thickBot="1">
      <c r="A112" s="88">
        <v>139</v>
      </c>
      <c r="B112" s="101"/>
      <c r="C112" s="97" t="s">
        <v>5</v>
      </c>
      <c r="D112" s="97" t="s">
        <v>781</v>
      </c>
      <c r="E112" s="101"/>
      <c r="F112" s="97" t="s">
        <v>782</v>
      </c>
      <c r="G112" s="97" t="s">
        <v>782</v>
      </c>
      <c r="H112" s="97" t="s">
        <v>12</v>
      </c>
    </row>
    <row r="113" spans="1:8" ht="171" hidden="1" customHeight="1" thickBot="1">
      <c r="A113" s="89">
        <v>140</v>
      </c>
      <c r="B113" s="100"/>
      <c r="C113" s="93" t="s">
        <v>5</v>
      </c>
      <c r="D113" s="93" t="s">
        <v>783</v>
      </c>
      <c r="E113" s="100"/>
      <c r="F113" s="93" t="s">
        <v>784</v>
      </c>
      <c r="G113" s="93" t="s">
        <v>785</v>
      </c>
      <c r="H113" s="93" t="s">
        <v>12</v>
      </c>
    </row>
    <row r="114" spans="1:8" ht="29.25" hidden="1" thickBot="1">
      <c r="A114" s="87">
        <v>141</v>
      </c>
      <c r="B114" s="101"/>
      <c r="C114" s="97" t="s">
        <v>5</v>
      </c>
      <c r="D114" s="97" t="s">
        <v>786</v>
      </c>
      <c r="E114" s="101"/>
      <c r="F114" s="97" t="s">
        <v>787</v>
      </c>
      <c r="G114" s="97" t="s">
        <v>787</v>
      </c>
      <c r="H114" s="97" t="s">
        <v>12</v>
      </c>
    </row>
    <row r="115" spans="1:8" ht="136.5" hidden="1" customHeight="1" thickBot="1">
      <c r="A115" s="88">
        <v>142</v>
      </c>
      <c r="B115" s="100"/>
      <c r="C115" s="93" t="s">
        <v>5</v>
      </c>
      <c r="D115" s="93" t="s">
        <v>788</v>
      </c>
      <c r="E115" s="100"/>
      <c r="F115" s="93" t="s">
        <v>782</v>
      </c>
      <c r="G115" s="93" t="s">
        <v>782</v>
      </c>
      <c r="H115" s="93" t="s">
        <v>12</v>
      </c>
    </row>
    <row r="116" spans="1:8" ht="15" hidden="1" thickBot="1">
      <c r="A116" s="89">
        <v>143</v>
      </c>
      <c r="B116" s="101"/>
      <c r="C116" s="97" t="s">
        <v>5</v>
      </c>
      <c r="D116" s="97" t="s">
        <v>789</v>
      </c>
      <c r="E116" s="101"/>
      <c r="F116" s="97" t="s">
        <v>790</v>
      </c>
      <c r="G116" s="97" t="s">
        <v>790</v>
      </c>
      <c r="H116" s="97" t="s">
        <v>12</v>
      </c>
    </row>
    <row r="117" spans="1:8" ht="145.5" hidden="1" customHeight="1" thickBot="1">
      <c r="A117" s="88">
        <v>162</v>
      </c>
      <c r="B117" s="100"/>
      <c r="C117" s="93" t="s">
        <v>5</v>
      </c>
      <c r="D117" s="93" t="s">
        <v>825</v>
      </c>
      <c r="E117" s="100"/>
      <c r="F117" s="93" t="s">
        <v>826</v>
      </c>
      <c r="G117" s="93" t="s">
        <v>826</v>
      </c>
      <c r="H117" s="93" t="s">
        <v>12</v>
      </c>
    </row>
    <row r="118" spans="1:8" ht="114.75" hidden="1" thickBot="1">
      <c r="A118" s="89">
        <v>163</v>
      </c>
      <c r="B118" s="95">
        <v>46099</v>
      </c>
      <c r="C118" s="97" t="s">
        <v>5</v>
      </c>
      <c r="D118" s="97" t="s">
        <v>827</v>
      </c>
      <c r="E118" s="95">
        <v>46099</v>
      </c>
      <c r="F118" s="97" t="s">
        <v>828</v>
      </c>
      <c r="G118" s="97" t="s">
        <v>828</v>
      </c>
      <c r="H118" s="97" t="s">
        <v>12</v>
      </c>
    </row>
    <row r="119" spans="1:8" ht="29.25" hidden="1" thickBot="1">
      <c r="A119" s="88">
        <v>164</v>
      </c>
      <c r="B119" s="100"/>
      <c r="C119" s="93" t="s">
        <v>5</v>
      </c>
      <c r="D119" s="93" t="s">
        <v>829</v>
      </c>
      <c r="E119" s="100"/>
      <c r="F119" s="93" t="s">
        <v>830</v>
      </c>
      <c r="G119" s="93" t="s">
        <v>830</v>
      </c>
      <c r="H119" s="93" t="s">
        <v>49</v>
      </c>
    </row>
    <row r="120" spans="1:8" ht="86.25" hidden="1" thickBot="1">
      <c r="A120" s="89">
        <v>165</v>
      </c>
      <c r="B120" s="101"/>
      <c r="C120" s="97" t="s">
        <v>5</v>
      </c>
      <c r="D120" s="97" t="s">
        <v>831</v>
      </c>
      <c r="E120" s="101"/>
      <c r="F120" s="97" t="s">
        <v>832</v>
      </c>
      <c r="G120" s="97" t="s">
        <v>832</v>
      </c>
      <c r="H120" s="97" t="s">
        <v>12</v>
      </c>
    </row>
    <row r="121" spans="1:8" ht="43.5" hidden="1" thickBot="1">
      <c r="A121" s="87">
        <v>166</v>
      </c>
      <c r="B121" s="100"/>
      <c r="C121" s="93" t="s">
        <v>5</v>
      </c>
      <c r="D121" s="93" t="s">
        <v>833</v>
      </c>
      <c r="E121" s="100"/>
      <c r="F121" s="93" t="s">
        <v>834</v>
      </c>
      <c r="G121" s="93" t="s">
        <v>834</v>
      </c>
      <c r="H121" s="93" t="s">
        <v>12</v>
      </c>
    </row>
    <row r="122" spans="1:8" ht="43.5" hidden="1" thickBot="1">
      <c r="A122" s="88">
        <v>167</v>
      </c>
      <c r="B122" s="101"/>
      <c r="C122" s="97" t="s">
        <v>5</v>
      </c>
      <c r="D122" s="97" t="s">
        <v>835</v>
      </c>
      <c r="E122" s="101"/>
      <c r="F122" s="97" t="s">
        <v>836</v>
      </c>
      <c r="G122" s="97" t="s">
        <v>836</v>
      </c>
      <c r="H122" s="97" t="s">
        <v>12</v>
      </c>
    </row>
    <row r="123" spans="1:8" ht="15" hidden="1" thickBot="1">
      <c r="A123" s="89">
        <v>168</v>
      </c>
      <c r="B123" s="100"/>
      <c r="C123" s="93" t="s">
        <v>5</v>
      </c>
      <c r="D123" s="93" t="s">
        <v>837</v>
      </c>
      <c r="E123" s="100"/>
      <c r="F123" s="93" t="s">
        <v>838</v>
      </c>
      <c r="G123" s="93" t="s">
        <v>838</v>
      </c>
      <c r="H123" s="93" t="s">
        <v>12</v>
      </c>
    </row>
    <row r="124" spans="1:8" ht="57.75" hidden="1" thickBot="1">
      <c r="A124" s="88">
        <v>169</v>
      </c>
      <c r="B124" s="101"/>
      <c r="C124" s="97" t="s">
        <v>5</v>
      </c>
      <c r="D124" s="97" t="s">
        <v>839</v>
      </c>
      <c r="E124" s="101"/>
      <c r="F124" s="97" t="s">
        <v>840</v>
      </c>
      <c r="G124" s="97" t="s">
        <v>840</v>
      </c>
      <c r="H124" s="97" t="s">
        <v>12</v>
      </c>
    </row>
    <row r="125" spans="1:8" ht="15" hidden="1" thickBot="1">
      <c r="A125" s="89">
        <v>170</v>
      </c>
      <c r="B125" s="100"/>
      <c r="C125" s="93" t="s">
        <v>5</v>
      </c>
      <c r="D125" s="93" t="s">
        <v>841</v>
      </c>
      <c r="E125" s="100"/>
      <c r="F125" s="93" t="s">
        <v>842</v>
      </c>
      <c r="G125" s="93" t="s">
        <v>842</v>
      </c>
      <c r="H125" s="93" t="s">
        <v>12</v>
      </c>
    </row>
    <row r="126" spans="1:8" ht="100.5" hidden="1" thickBot="1">
      <c r="A126" s="87">
        <v>171</v>
      </c>
      <c r="B126" s="101"/>
      <c r="C126" s="97" t="s">
        <v>5</v>
      </c>
      <c r="D126" s="97" t="s">
        <v>843</v>
      </c>
      <c r="E126" s="101"/>
      <c r="F126" s="97" t="s">
        <v>844</v>
      </c>
      <c r="G126" s="97" t="s">
        <v>844</v>
      </c>
      <c r="H126" s="97" t="s">
        <v>12</v>
      </c>
    </row>
    <row r="127" spans="1:8" ht="29.25" hidden="1" thickBot="1">
      <c r="A127" s="88">
        <v>172</v>
      </c>
      <c r="B127" s="100"/>
      <c r="C127" s="93" t="s">
        <v>5</v>
      </c>
      <c r="D127" s="93" t="s">
        <v>845</v>
      </c>
      <c r="E127" s="100"/>
      <c r="F127" s="93" t="s">
        <v>846</v>
      </c>
      <c r="G127" s="93" t="s">
        <v>846</v>
      </c>
      <c r="H127" s="93" t="s">
        <v>12</v>
      </c>
    </row>
    <row r="128" spans="1:8" ht="15" hidden="1" thickBot="1">
      <c r="A128" s="89">
        <v>173</v>
      </c>
      <c r="B128" s="101"/>
      <c r="C128" s="97" t="s">
        <v>5</v>
      </c>
      <c r="D128" s="97" t="s">
        <v>847</v>
      </c>
      <c r="E128" s="101"/>
      <c r="F128" s="97" t="s">
        <v>848</v>
      </c>
      <c r="G128" s="97" t="s">
        <v>848</v>
      </c>
      <c r="H128" s="97" t="s">
        <v>12</v>
      </c>
    </row>
    <row r="129" spans="1:8" ht="43.5" hidden="1" thickBot="1">
      <c r="A129" s="88">
        <v>174</v>
      </c>
      <c r="B129" s="100"/>
      <c r="C129" s="93" t="s">
        <v>5</v>
      </c>
      <c r="D129" s="93" t="s">
        <v>849</v>
      </c>
      <c r="E129" s="100"/>
      <c r="F129" s="93" t="s">
        <v>850</v>
      </c>
      <c r="G129" s="93" t="s">
        <v>850</v>
      </c>
      <c r="H129" s="93" t="s">
        <v>12</v>
      </c>
    </row>
    <row r="130" spans="1:8" ht="57.75" hidden="1" thickBot="1">
      <c r="A130" s="89">
        <v>175</v>
      </c>
      <c r="B130" s="101"/>
      <c r="C130" s="97" t="s">
        <v>5</v>
      </c>
      <c r="D130" s="97" t="s">
        <v>851</v>
      </c>
      <c r="E130" s="101"/>
      <c r="F130" s="97" t="s">
        <v>840</v>
      </c>
      <c r="G130" s="97" t="s">
        <v>840</v>
      </c>
      <c r="H130" s="97" t="s">
        <v>12</v>
      </c>
    </row>
    <row r="131" spans="1:8" ht="86.25" hidden="1" thickBot="1">
      <c r="A131" s="87">
        <v>176</v>
      </c>
      <c r="B131" s="100"/>
      <c r="C131" s="93" t="s">
        <v>5</v>
      </c>
      <c r="D131" s="93" t="s">
        <v>852</v>
      </c>
      <c r="E131" s="100"/>
      <c r="F131" s="93" t="s">
        <v>853</v>
      </c>
      <c r="G131" s="93" t="s">
        <v>853</v>
      </c>
      <c r="H131" s="93" t="s">
        <v>12</v>
      </c>
    </row>
    <row r="132" spans="1:8" ht="57.75" hidden="1" thickBot="1">
      <c r="A132" s="88">
        <v>177</v>
      </c>
      <c r="B132" s="101"/>
      <c r="C132" s="97" t="s">
        <v>5</v>
      </c>
      <c r="D132" s="97" t="s">
        <v>854</v>
      </c>
      <c r="E132" s="101"/>
      <c r="F132" s="97" t="s">
        <v>840</v>
      </c>
      <c r="G132" s="97" t="s">
        <v>840</v>
      </c>
      <c r="H132" s="97" t="s">
        <v>12</v>
      </c>
    </row>
    <row r="133" spans="1:8" ht="15" hidden="1" thickBot="1">
      <c r="A133" s="89">
        <v>178</v>
      </c>
      <c r="B133" s="100"/>
      <c r="C133" s="93" t="s">
        <v>5</v>
      </c>
      <c r="D133" s="93" t="s">
        <v>855</v>
      </c>
      <c r="E133" s="100"/>
      <c r="F133" s="93" t="s">
        <v>856</v>
      </c>
      <c r="G133" s="93" t="s">
        <v>856</v>
      </c>
      <c r="H133" s="93" t="s">
        <v>12</v>
      </c>
    </row>
    <row r="134" spans="1:8" ht="15" hidden="1" thickBot="1">
      <c r="A134" s="88">
        <v>179</v>
      </c>
      <c r="B134" s="95">
        <v>46102</v>
      </c>
      <c r="C134" s="97" t="s">
        <v>5</v>
      </c>
      <c r="D134" s="97" t="s">
        <v>857</v>
      </c>
      <c r="E134" s="95">
        <v>46102</v>
      </c>
      <c r="F134" s="97" t="s">
        <v>858</v>
      </c>
      <c r="G134" s="97" t="s">
        <v>858</v>
      </c>
      <c r="H134" s="97" t="s">
        <v>12</v>
      </c>
    </row>
    <row r="135" spans="1:8" ht="43.5" hidden="1" thickBot="1">
      <c r="A135" s="89">
        <v>180</v>
      </c>
      <c r="B135" s="91">
        <v>46102</v>
      </c>
      <c r="C135" s="93" t="s">
        <v>5</v>
      </c>
      <c r="D135" s="93" t="s">
        <v>859</v>
      </c>
      <c r="E135" s="91">
        <v>46102</v>
      </c>
      <c r="F135" s="93" t="s">
        <v>860</v>
      </c>
      <c r="G135" s="93" t="s">
        <v>860</v>
      </c>
      <c r="H135" s="93" t="s">
        <v>12</v>
      </c>
    </row>
    <row r="136" spans="1:8" ht="43.5" hidden="1" thickBot="1">
      <c r="A136" s="87">
        <v>181</v>
      </c>
      <c r="B136" s="95">
        <v>46102</v>
      </c>
      <c r="C136" s="97" t="s">
        <v>5</v>
      </c>
      <c r="D136" s="97" t="s">
        <v>861</v>
      </c>
      <c r="E136" s="95">
        <v>46102</v>
      </c>
      <c r="F136" s="97" t="s">
        <v>860</v>
      </c>
      <c r="G136" s="97" t="s">
        <v>860</v>
      </c>
      <c r="H136" s="97" t="s">
        <v>12</v>
      </c>
    </row>
    <row r="137" spans="1:8" ht="43.5" hidden="1" thickBot="1">
      <c r="A137" s="88">
        <v>182</v>
      </c>
      <c r="B137" s="91">
        <v>46102</v>
      </c>
      <c r="C137" s="93" t="s">
        <v>5</v>
      </c>
      <c r="D137" s="93" t="s">
        <v>862</v>
      </c>
      <c r="E137" s="91">
        <v>46102</v>
      </c>
      <c r="F137" s="93" t="s">
        <v>860</v>
      </c>
      <c r="G137" s="93" t="s">
        <v>860</v>
      </c>
      <c r="H137" s="93" t="s">
        <v>12</v>
      </c>
    </row>
    <row r="138" spans="1:8" ht="43.5" hidden="1" thickBot="1">
      <c r="A138" s="89">
        <v>183</v>
      </c>
      <c r="B138" s="95">
        <v>46102</v>
      </c>
      <c r="C138" s="97" t="s">
        <v>5</v>
      </c>
      <c r="D138" s="97" t="s">
        <v>863</v>
      </c>
      <c r="E138" s="95">
        <v>46102</v>
      </c>
      <c r="F138" s="97" t="s">
        <v>860</v>
      </c>
      <c r="G138" s="97" t="s">
        <v>860</v>
      </c>
      <c r="H138" s="97" t="s">
        <v>12</v>
      </c>
    </row>
    <row r="139" spans="1:8" ht="43.5" hidden="1" thickBot="1">
      <c r="A139" s="88">
        <v>184</v>
      </c>
      <c r="B139" s="91">
        <v>46102</v>
      </c>
      <c r="C139" s="93" t="s">
        <v>5</v>
      </c>
      <c r="D139" s="93" t="s">
        <v>864</v>
      </c>
      <c r="E139" s="91">
        <v>46102</v>
      </c>
      <c r="F139" s="93" t="s">
        <v>860</v>
      </c>
      <c r="G139" s="93" t="s">
        <v>860</v>
      </c>
      <c r="H139" s="93" t="s">
        <v>12</v>
      </c>
    </row>
    <row r="140" spans="1:8" ht="57.75" hidden="1" thickBot="1">
      <c r="A140" s="88">
        <v>197</v>
      </c>
      <c r="B140" s="101"/>
      <c r="C140" s="97" t="s">
        <v>5</v>
      </c>
      <c r="D140" s="97" t="s">
        <v>888</v>
      </c>
      <c r="E140" s="95">
        <v>46105</v>
      </c>
      <c r="F140" s="97" t="s">
        <v>889</v>
      </c>
      <c r="G140" s="97" t="s">
        <v>889</v>
      </c>
      <c r="H140" s="97" t="s">
        <v>49</v>
      </c>
    </row>
    <row r="141" spans="1:8" ht="129" hidden="1" thickBot="1">
      <c r="A141" s="89">
        <v>198</v>
      </c>
      <c r="B141" s="91">
        <v>46107</v>
      </c>
      <c r="C141" s="93" t="s">
        <v>5</v>
      </c>
      <c r="D141" s="93" t="s">
        <v>890</v>
      </c>
      <c r="E141" s="91">
        <v>46106</v>
      </c>
      <c r="F141" s="93" t="s">
        <v>891</v>
      </c>
      <c r="G141" s="93" t="s">
        <v>891</v>
      </c>
      <c r="H141" s="93" t="s">
        <v>12</v>
      </c>
    </row>
    <row r="142" spans="1:8" ht="15" hidden="1" thickBot="1">
      <c r="A142" s="88">
        <v>199</v>
      </c>
      <c r="B142" s="101"/>
      <c r="C142" s="97" t="s">
        <v>5</v>
      </c>
      <c r="D142" s="97" t="s">
        <v>892</v>
      </c>
      <c r="E142" s="95">
        <v>46106</v>
      </c>
      <c r="F142" s="97" t="s">
        <v>893</v>
      </c>
      <c r="G142" s="105" t="s">
        <v>893</v>
      </c>
      <c r="H142" s="97" t="s">
        <v>12</v>
      </c>
    </row>
    <row r="143" spans="1:8" ht="29.25" hidden="1" thickBot="1">
      <c r="A143" s="89">
        <v>200</v>
      </c>
      <c r="B143" s="100"/>
      <c r="C143" s="93" t="s">
        <v>5</v>
      </c>
      <c r="D143" s="93" t="s">
        <v>894</v>
      </c>
      <c r="E143" s="91">
        <v>46106</v>
      </c>
      <c r="F143" s="93" t="s">
        <v>895</v>
      </c>
      <c r="G143" s="93" t="s">
        <v>895</v>
      </c>
      <c r="H143" s="93" t="s">
        <v>12</v>
      </c>
    </row>
    <row r="144" spans="1:8" ht="29.25" hidden="1" thickBot="1">
      <c r="A144" s="87">
        <v>201</v>
      </c>
      <c r="B144" s="101"/>
      <c r="C144" s="97" t="s">
        <v>5</v>
      </c>
      <c r="D144" s="97" t="s">
        <v>896</v>
      </c>
      <c r="E144" s="95">
        <v>46106</v>
      </c>
      <c r="F144" s="97" t="s">
        <v>897</v>
      </c>
      <c r="G144" s="97" t="s">
        <v>897</v>
      </c>
      <c r="H144" s="97" t="s">
        <v>12</v>
      </c>
    </row>
    <row r="145" spans="1:8" ht="15" hidden="1" thickBot="1">
      <c r="A145" s="88">
        <v>202</v>
      </c>
      <c r="B145" s="100"/>
      <c r="C145" s="93" t="s">
        <v>5</v>
      </c>
      <c r="D145" s="93" t="s">
        <v>898</v>
      </c>
      <c r="E145" s="91">
        <v>46106</v>
      </c>
      <c r="F145" s="93" t="s">
        <v>899</v>
      </c>
      <c r="G145" s="93" t="s">
        <v>899</v>
      </c>
      <c r="H145" s="93" t="s">
        <v>12</v>
      </c>
    </row>
    <row r="146" spans="1:8" ht="29.25" hidden="1" thickBot="1">
      <c r="A146" s="89">
        <v>203</v>
      </c>
      <c r="B146" s="101"/>
      <c r="C146" s="97" t="s">
        <v>5</v>
      </c>
      <c r="D146" s="97" t="s">
        <v>900</v>
      </c>
      <c r="E146" s="95">
        <v>46106</v>
      </c>
      <c r="F146" s="97" t="s">
        <v>901</v>
      </c>
      <c r="G146" s="97" t="s">
        <v>901</v>
      </c>
      <c r="H146" s="97" t="s">
        <v>12</v>
      </c>
    </row>
    <row r="147" spans="1:8" ht="15" hidden="1" thickBot="1">
      <c r="A147" s="88">
        <v>204</v>
      </c>
      <c r="B147" s="100"/>
      <c r="C147" s="93" t="s">
        <v>5</v>
      </c>
      <c r="D147" s="93" t="s">
        <v>902</v>
      </c>
      <c r="E147" s="91">
        <v>46106</v>
      </c>
      <c r="F147" s="93" t="s">
        <v>903</v>
      </c>
      <c r="G147" s="93" t="s">
        <v>903</v>
      </c>
      <c r="H147" s="93" t="s">
        <v>12</v>
      </c>
    </row>
    <row r="148" spans="1:8" ht="29.25" hidden="1" thickBot="1">
      <c r="A148" s="89">
        <v>205</v>
      </c>
      <c r="B148" s="101"/>
      <c r="C148" s="97" t="s">
        <v>5</v>
      </c>
      <c r="D148" s="97" t="s">
        <v>904</v>
      </c>
      <c r="E148" s="95">
        <v>46106</v>
      </c>
      <c r="F148" s="97" t="s">
        <v>905</v>
      </c>
      <c r="G148" s="97" t="s">
        <v>905</v>
      </c>
      <c r="H148" s="97" t="s">
        <v>12</v>
      </c>
    </row>
    <row r="149" spans="1:8" ht="15" hidden="1" thickBot="1">
      <c r="A149" s="87">
        <v>206</v>
      </c>
      <c r="B149" s="100"/>
      <c r="C149" s="93" t="s">
        <v>5</v>
      </c>
      <c r="D149" s="93" t="s">
        <v>906</v>
      </c>
      <c r="E149" s="91">
        <v>46106</v>
      </c>
      <c r="F149" s="93" t="s">
        <v>907</v>
      </c>
      <c r="G149" s="93" t="s">
        <v>907</v>
      </c>
      <c r="H149" s="93" t="s">
        <v>12</v>
      </c>
    </row>
    <row r="150" spans="1:8" ht="29.25" hidden="1" thickBot="1">
      <c r="A150" s="88">
        <v>207</v>
      </c>
      <c r="B150" s="101"/>
      <c r="C150" s="97" t="s">
        <v>5</v>
      </c>
      <c r="D150" s="97" t="s">
        <v>908</v>
      </c>
      <c r="E150" s="95">
        <v>46106</v>
      </c>
      <c r="F150" s="97" t="s">
        <v>909</v>
      </c>
      <c r="G150" s="97" t="s">
        <v>909</v>
      </c>
      <c r="H150" s="97" t="s">
        <v>12</v>
      </c>
    </row>
    <row r="151" spans="1:8" ht="29.25" hidden="1" thickBot="1">
      <c r="A151" s="89">
        <v>208</v>
      </c>
      <c r="B151" s="100"/>
      <c r="C151" s="93" t="s">
        <v>5</v>
      </c>
      <c r="D151" s="93" t="s">
        <v>910</v>
      </c>
      <c r="E151" s="91">
        <v>46106</v>
      </c>
      <c r="F151" s="93" t="s">
        <v>911</v>
      </c>
      <c r="G151" s="93" t="s">
        <v>911</v>
      </c>
      <c r="H151" s="93" t="s">
        <v>12</v>
      </c>
    </row>
    <row r="152" spans="1:8" ht="57.75" hidden="1" thickBot="1">
      <c r="A152" s="88">
        <v>209</v>
      </c>
      <c r="B152" s="101"/>
      <c r="C152" s="97" t="s">
        <v>5</v>
      </c>
      <c r="D152" s="97" t="s">
        <v>912</v>
      </c>
      <c r="E152" s="95">
        <v>46106</v>
      </c>
      <c r="F152" s="97" t="s">
        <v>913</v>
      </c>
      <c r="G152" s="97" t="s">
        <v>913</v>
      </c>
      <c r="H152" s="97" t="s">
        <v>12</v>
      </c>
    </row>
    <row r="153" spans="1:8" ht="57.75" hidden="1" thickBot="1">
      <c r="A153" s="89">
        <v>210</v>
      </c>
      <c r="B153" s="100"/>
      <c r="C153" s="93" t="s">
        <v>5</v>
      </c>
      <c r="D153" s="93" t="s">
        <v>914</v>
      </c>
      <c r="E153" s="91">
        <v>46106</v>
      </c>
      <c r="F153" s="93" t="s">
        <v>913</v>
      </c>
      <c r="G153" s="93" t="s">
        <v>913</v>
      </c>
      <c r="H153" s="93" t="s">
        <v>12</v>
      </c>
    </row>
    <row r="154" spans="1:8" ht="57.75" hidden="1" thickBot="1">
      <c r="A154" s="87">
        <v>211</v>
      </c>
      <c r="B154" s="101"/>
      <c r="C154" s="97" t="s">
        <v>5</v>
      </c>
      <c r="D154" s="97" t="s">
        <v>915</v>
      </c>
      <c r="E154" s="95">
        <v>46106</v>
      </c>
      <c r="F154" s="97" t="s">
        <v>913</v>
      </c>
      <c r="G154" s="97" t="s">
        <v>913</v>
      </c>
      <c r="H154" s="97" t="s">
        <v>12</v>
      </c>
    </row>
    <row r="155" spans="1:8" ht="29.25" hidden="1" thickBot="1">
      <c r="A155" s="88">
        <v>212</v>
      </c>
      <c r="B155" s="100"/>
      <c r="C155" s="93" t="s">
        <v>5</v>
      </c>
      <c r="D155" s="93" t="s">
        <v>916</v>
      </c>
      <c r="E155" s="91">
        <v>46106</v>
      </c>
      <c r="F155" s="93" t="s">
        <v>917</v>
      </c>
      <c r="G155" s="93" t="s">
        <v>917</v>
      </c>
      <c r="H155" s="93" t="s">
        <v>12</v>
      </c>
    </row>
    <row r="156" spans="1:8" ht="129" hidden="1" thickBot="1">
      <c r="A156" s="89">
        <v>213</v>
      </c>
      <c r="B156" s="101"/>
      <c r="C156" s="97" t="s">
        <v>5</v>
      </c>
      <c r="D156" s="97" t="s">
        <v>918</v>
      </c>
      <c r="E156" s="95">
        <v>46106</v>
      </c>
      <c r="F156" s="97" t="s">
        <v>919</v>
      </c>
      <c r="G156" s="97" t="s">
        <v>919</v>
      </c>
      <c r="H156" s="97" t="s">
        <v>12</v>
      </c>
    </row>
    <row r="157" spans="1:8" ht="29.25" hidden="1" thickBot="1">
      <c r="A157" s="88">
        <v>214</v>
      </c>
      <c r="B157" s="100"/>
      <c r="C157" s="93" t="s">
        <v>5</v>
      </c>
      <c r="D157" s="93" t="s">
        <v>920</v>
      </c>
      <c r="E157" s="91">
        <v>46106</v>
      </c>
      <c r="F157" s="93" t="s">
        <v>921</v>
      </c>
      <c r="G157" s="93" t="s">
        <v>921</v>
      </c>
      <c r="H157" s="93" t="s">
        <v>12</v>
      </c>
    </row>
    <row r="158" spans="1:8" ht="57.75" hidden="1" thickBot="1">
      <c r="A158" s="89">
        <v>215</v>
      </c>
      <c r="B158" s="101"/>
      <c r="C158" s="97" t="s">
        <v>5</v>
      </c>
      <c r="D158" s="97" t="s">
        <v>922</v>
      </c>
      <c r="E158" s="95">
        <v>46106</v>
      </c>
      <c r="F158" s="97" t="s">
        <v>923</v>
      </c>
      <c r="G158" s="97" t="s">
        <v>923</v>
      </c>
      <c r="H158" s="97" t="s">
        <v>12</v>
      </c>
    </row>
    <row r="159" spans="1:8" ht="29.25" hidden="1" thickBot="1">
      <c r="A159" s="87">
        <v>216</v>
      </c>
      <c r="B159" s="100"/>
      <c r="C159" s="93" t="s">
        <v>5</v>
      </c>
      <c r="D159" s="93" t="s">
        <v>924</v>
      </c>
      <c r="E159" s="91">
        <v>46106</v>
      </c>
      <c r="F159" s="93" t="s">
        <v>925</v>
      </c>
      <c r="G159" s="93" t="s">
        <v>925</v>
      </c>
      <c r="H159" s="93" t="s">
        <v>12</v>
      </c>
    </row>
    <row r="160" spans="1:8" ht="29.25" hidden="1" thickBot="1">
      <c r="A160" s="88">
        <v>217</v>
      </c>
      <c r="B160" s="101"/>
      <c r="C160" s="97" t="s">
        <v>5</v>
      </c>
      <c r="D160" s="97" t="s">
        <v>926</v>
      </c>
      <c r="E160" s="95">
        <v>46106</v>
      </c>
      <c r="F160" s="97" t="s">
        <v>921</v>
      </c>
      <c r="G160" s="97" t="s">
        <v>921</v>
      </c>
      <c r="H160" s="97" t="s">
        <v>12</v>
      </c>
    </row>
    <row r="161" spans="1:8" ht="29.25" hidden="1" thickBot="1">
      <c r="A161" s="89">
        <v>218</v>
      </c>
      <c r="B161" s="100"/>
      <c r="C161" s="93" t="s">
        <v>5</v>
      </c>
      <c r="D161" s="93" t="s">
        <v>927</v>
      </c>
      <c r="E161" s="91">
        <v>46106</v>
      </c>
      <c r="F161" s="93" t="s">
        <v>921</v>
      </c>
      <c r="G161" s="93" t="s">
        <v>921</v>
      </c>
      <c r="H161" s="93" t="s">
        <v>12</v>
      </c>
    </row>
    <row r="162" spans="1:8" ht="72" hidden="1" thickBot="1">
      <c r="A162" s="88">
        <v>219</v>
      </c>
      <c r="B162" s="95">
        <v>46108</v>
      </c>
      <c r="C162" s="97" t="s">
        <v>5</v>
      </c>
      <c r="D162" s="97" t="s">
        <v>928</v>
      </c>
      <c r="E162" s="95">
        <v>46108</v>
      </c>
      <c r="F162" s="97" t="s">
        <v>929</v>
      </c>
      <c r="G162" s="97" t="s">
        <v>929</v>
      </c>
      <c r="H162" s="97" t="s">
        <v>14</v>
      </c>
    </row>
    <row r="163" spans="1:8" ht="15" hidden="1" thickBot="1">
      <c r="A163" s="89">
        <v>220</v>
      </c>
      <c r="B163" s="93" t="s">
        <v>947</v>
      </c>
      <c r="C163" s="93" t="s">
        <v>5</v>
      </c>
      <c r="D163" s="93" t="s">
        <v>930</v>
      </c>
      <c r="E163" s="91">
        <v>46108</v>
      </c>
      <c r="F163" s="93" t="s">
        <v>931</v>
      </c>
      <c r="G163" s="93" t="s">
        <v>931</v>
      </c>
      <c r="H163" s="93" t="s">
        <v>14</v>
      </c>
    </row>
    <row r="164" spans="1:8" ht="15" hidden="1" thickBot="1">
      <c r="A164" s="87">
        <v>221</v>
      </c>
      <c r="B164" s="95">
        <v>46108</v>
      </c>
      <c r="C164" s="97" t="s">
        <v>5</v>
      </c>
      <c r="D164" s="97" t="s">
        <v>932</v>
      </c>
      <c r="E164" s="95">
        <v>46108</v>
      </c>
      <c r="F164" s="97" t="s">
        <v>933</v>
      </c>
      <c r="G164" s="97" t="s">
        <v>933</v>
      </c>
      <c r="H164" s="97" t="s">
        <v>14</v>
      </c>
    </row>
    <row r="165" spans="1:8" ht="15" hidden="1" thickBot="1">
      <c r="A165" s="88">
        <v>222</v>
      </c>
      <c r="B165" s="91">
        <v>46108</v>
      </c>
      <c r="C165" s="93" t="s">
        <v>5</v>
      </c>
      <c r="D165" s="93" t="s">
        <v>934</v>
      </c>
      <c r="E165" s="91">
        <v>46108</v>
      </c>
      <c r="F165" s="93" t="s">
        <v>935</v>
      </c>
      <c r="G165" s="93" t="s">
        <v>935</v>
      </c>
      <c r="H165" s="93" t="s">
        <v>14</v>
      </c>
    </row>
    <row r="166" spans="1:8" ht="15" hidden="1" thickBot="1">
      <c r="A166" s="89">
        <v>223</v>
      </c>
      <c r="B166" s="95">
        <v>46108</v>
      </c>
      <c r="C166" s="97" t="s">
        <v>5</v>
      </c>
      <c r="D166" s="97" t="s">
        <v>936</v>
      </c>
      <c r="E166" s="95">
        <v>46108</v>
      </c>
      <c r="F166" s="97" t="s">
        <v>937</v>
      </c>
      <c r="G166" s="97" t="s">
        <v>937</v>
      </c>
      <c r="H166" s="97" t="s">
        <v>14</v>
      </c>
    </row>
    <row r="167" spans="1:8" ht="29.25" hidden="1" thickBot="1">
      <c r="A167" s="88">
        <v>224</v>
      </c>
      <c r="B167" s="91">
        <v>46108</v>
      </c>
      <c r="C167" s="93" t="s">
        <v>5</v>
      </c>
      <c r="D167" s="93" t="s">
        <v>938</v>
      </c>
      <c r="E167" s="91">
        <v>46108</v>
      </c>
      <c r="F167" s="93" t="s">
        <v>939</v>
      </c>
      <c r="G167" s="93" t="s">
        <v>939</v>
      </c>
      <c r="H167" s="93" t="s">
        <v>12</v>
      </c>
    </row>
    <row r="168" spans="1:8" ht="29.25" hidden="1" thickBot="1">
      <c r="A168" s="89">
        <v>225</v>
      </c>
      <c r="B168" s="95">
        <v>46108</v>
      </c>
      <c r="C168" s="97" t="s">
        <v>5</v>
      </c>
      <c r="D168" s="97" t="s">
        <v>940</v>
      </c>
      <c r="E168" s="95">
        <v>46108</v>
      </c>
      <c r="F168" s="97" t="s">
        <v>939</v>
      </c>
      <c r="G168" s="97" t="s">
        <v>939</v>
      </c>
      <c r="H168" s="97" t="s">
        <v>12</v>
      </c>
    </row>
    <row r="169" spans="1:8" ht="15" hidden="1" thickBot="1">
      <c r="A169" s="87">
        <v>226</v>
      </c>
      <c r="B169" s="93" t="s">
        <v>948</v>
      </c>
      <c r="C169" s="93" t="s">
        <v>5</v>
      </c>
      <c r="D169" s="93" t="s">
        <v>941</v>
      </c>
      <c r="E169" s="91">
        <v>46110</v>
      </c>
      <c r="F169" s="93" t="s">
        <v>942</v>
      </c>
      <c r="G169" s="93" t="s">
        <v>943</v>
      </c>
      <c r="H169" s="93" t="s">
        <v>14</v>
      </c>
    </row>
    <row r="170" spans="1:8" ht="43.5" hidden="1" thickBot="1">
      <c r="A170" s="88">
        <v>227</v>
      </c>
      <c r="B170" s="95">
        <v>46110</v>
      </c>
      <c r="C170" s="97" t="s">
        <v>5</v>
      </c>
      <c r="D170" s="97" t="s">
        <v>944</v>
      </c>
      <c r="E170" s="95">
        <v>46110</v>
      </c>
      <c r="F170" s="97" t="s">
        <v>945</v>
      </c>
      <c r="G170" s="97" t="s">
        <v>946</v>
      </c>
      <c r="H170" s="97" t="s">
        <v>14</v>
      </c>
    </row>
    <row r="171" spans="1:8" ht="100.5" hidden="1" thickBot="1">
      <c r="A171" s="89">
        <v>228</v>
      </c>
      <c r="B171" s="93" t="s">
        <v>949</v>
      </c>
      <c r="C171" s="93" t="s">
        <v>950</v>
      </c>
      <c r="D171" s="93" t="s">
        <v>951</v>
      </c>
      <c r="E171" s="93" t="s">
        <v>949</v>
      </c>
      <c r="F171" s="93" t="s">
        <v>952</v>
      </c>
      <c r="G171" s="93" t="s">
        <v>952</v>
      </c>
      <c r="H171" s="93" t="s">
        <v>12</v>
      </c>
    </row>
    <row r="172" spans="1:8" ht="100.5" hidden="1" thickBot="1">
      <c r="A172" s="88">
        <v>229</v>
      </c>
      <c r="B172" s="97" t="s">
        <v>949</v>
      </c>
      <c r="C172" s="97" t="s">
        <v>950</v>
      </c>
      <c r="D172" s="97" t="s">
        <v>953</v>
      </c>
      <c r="E172" s="97" t="s">
        <v>949</v>
      </c>
      <c r="F172" s="97" t="s">
        <v>952</v>
      </c>
      <c r="G172" s="97" t="s">
        <v>952</v>
      </c>
      <c r="H172" s="97" t="s">
        <v>12</v>
      </c>
    </row>
    <row r="173" spans="1:8" ht="100.5" hidden="1" thickBot="1">
      <c r="A173" s="89">
        <v>230</v>
      </c>
      <c r="B173" s="93" t="s">
        <v>954</v>
      </c>
      <c r="C173" s="93" t="s">
        <v>950</v>
      </c>
      <c r="D173" s="93" t="s">
        <v>955</v>
      </c>
      <c r="E173" s="93" t="s">
        <v>954</v>
      </c>
      <c r="F173" s="93" t="s">
        <v>952</v>
      </c>
      <c r="G173" s="93" t="s">
        <v>952</v>
      </c>
      <c r="H173" s="93" t="s">
        <v>12</v>
      </c>
    </row>
    <row r="174" spans="1:8" ht="29.25" hidden="1" thickBot="1">
      <c r="A174" s="87">
        <v>231</v>
      </c>
      <c r="B174" s="97" t="s">
        <v>956</v>
      </c>
      <c r="C174" s="97" t="s">
        <v>950</v>
      </c>
      <c r="D174" s="97" t="s">
        <v>957</v>
      </c>
      <c r="E174" s="97" t="s">
        <v>956</v>
      </c>
      <c r="F174" s="97" t="s">
        <v>958</v>
      </c>
      <c r="G174" s="97" t="s">
        <v>958</v>
      </c>
      <c r="H174" s="97" t="s">
        <v>12</v>
      </c>
    </row>
    <row r="175" spans="1:8" ht="342.75" hidden="1" thickBot="1">
      <c r="A175" s="88">
        <v>232</v>
      </c>
      <c r="B175" s="93" t="s">
        <v>959</v>
      </c>
      <c r="C175" s="93" t="s">
        <v>950</v>
      </c>
      <c r="D175" s="93" t="s">
        <v>960</v>
      </c>
      <c r="E175" s="93" t="s">
        <v>959</v>
      </c>
      <c r="F175" s="93" t="s">
        <v>961</v>
      </c>
      <c r="G175" s="93" t="s">
        <v>961</v>
      </c>
      <c r="H175" s="93" t="s">
        <v>12</v>
      </c>
    </row>
    <row r="176" spans="1:8" ht="100.5" hidden="1" thickBot="1">
      <c r="A176" s="89">
        <v>233</v>
      </c>
      <c r="B176" s="97" t="s">
        <v>962</v>
      </c>
      <c r="C176" s="97" t="s">
        <v>950</v>
      </c>
      <c r="D176" s="97" t="s">
        <v>963</v>
      </c>
      <c r="E176" s="97" t="s">
        <v>962</v>
      </c>
      <c r="F176" s="97" t="s">
        <v>964</v>
      </c>
      <c r="G176" s="97" t="s">
        <v>964</v>
      </c>
      <c r="H176" s="97" t="s">
        <v>12</v>
      </c>
    </row>
    <row r="177" spans="1:8" ht="114.75" hidden="1" thickBot="1">
      <c r="A177" s="88">
        <v>234</v>
      </c>
      <c r="B177" s="93" t="s">
        <v>965</v>
      </c>
      <c r="C177" s="93" t="s">
        <v>950</v>
      </c>
      <c r="D177" s="93" t="s">
        <v>966</v>
      </c>
      <c r="E177" s="93" t="s">
        <v>967</v>
      </c>
      <c r="F177" s="93" t="s">
        <v>964</v>
      </c>
      <c r="G177" s="93" t="s">
        <v>964</v>
      </c>
      <c r="H177" s="93" t="s">
        <v>12</v>
      </c>
    </row>
    <row r="178" spans="1:8" ht="100.5" hidden="1" thickBot="1">
      <c r="A178" s="89">
        <v>235</v>
      </c>
      <c r="B178" s="97" t="s">
        <v>968</v>
      </c>
      <c r="C178" s="97" t="s">
        <v>950</v>
      </c>
      <c r="D178" s="97" t="s">
        <v>969</v>
      </c>
      <c r="E178" s="97" t="s">
        <v>968</v>
      </c>
      <c r="F178" s="97" t="s">
        <v>964</v>
      </c>
      <c r="G178" s="97" t="s">
        <v>964</v>
      </c>
      <c r="H178" s="97" t="s">
        <v>12</v>
      </c>
    </row>
    <row r="179" spans="1:8" ht="29.25" hidden="1" thickBot="1">
      <c r="A179" s="87">
        <v>236</v>
      </c>
      <c r="B179" s="93" t="s">
        <v>970</v>
      </c>
      <c r="C179" s="93" t="s">
        <v>950</v>
      </c>
      <c r="D179" s="93" t="s">
        <v>971</v>
      </c>
      <c r="E179" s="93" t="s">
        <v>970</v>
      </c>
      <c r="F179" s="93" t="s">
        <v>972</v>
      </c>
      <c r="G179" s="93" t="s">
        <v>972</v>
      </c>
      <c r="H179" s="93" t="s">
        <v>12</v>
      </c>
    </row>
    <row r="180" spans="1:8" ht="100.5" hidden="1" thickBot="1">
      <c r="A180" s="88">
        <v>237</v>
      </c>
      <c r="B180" s="97" t="s">
        <v>973</v>
      </c>
      <c r="C180" s="97" t="s">
        <v>950</v>
      </c>
      <c r="D180" s="97" t="s">
        <v>974</v>
      </c>
      <c r="E180" s="97" t="s">
        <v>973</v>
      </c>
      <c r="F180" s="97" t="s">
        <v>964</v>
      </c>
      <c r="G180" s="97" t="s">
        <v>964</v>
      </c>
      <c r="H180" s="97" t="s">
        <v>12</v>
      </c>
    </row>
    <row r="181" spans="1:8" ht="100.5" hidden="1" thickBot="1">
      <c r="A181" s="89">
        <v>238</v>
      </c>
      <c r="B181" s="93" t="s">
        <v>967</v>
      </c>
      <c r="C181" s="93" t="s">
        <v>950</v>
      </c>
      <c r="D181" s="93" t="s">
        <v>975</v>
      </c>
      <c r="E181" s="93" t="s">
        <v>967</v>
      </c>
      <c r="F181" s="93" t="s">
        <v>964</v>
      </c>
      <c r="G181" s="93" t="s">
        <v>964</v>
      </c>
      <c r="H181" s="93" t="s">
        <v>12</v>
      </c>
    </row>
    <row r="182" spans="1:8" ht="100.5" hidden="1" thickBot="1">
      <c r="A182" s="88">
        <v>239</v>
      </c>
      <c r="B182" s="97" t="s">
        <v>976</v>
      </c>
      <c r="C182" s="97" t="s">
        <v>950</v>
      </c>
      <c r="D182" s="97" t="s">
        <v>977</v>
      </c>
      <c r="E182" s="97" t="s">
        <v>976</v>
      </c>
      <c r="F182" s="97" t="s">
        <v>964</v>
      </c>
      <c r="G182" s="97" t="s">
        <v>964</v>
      </c>
      <c r="H182" s="97" t="s">
        <v>12</v>
      </c>
    </row>
    <row r="183" spans="1:8" ht="100.5" hidden="1" thickBot="1">
      <c r="A183" s="89">
        <v>240</v>
      </c>
      <c r="B183" s="93" t="s">
        <v>976</v>
      </c>
      <c r="C183" s="93" t="s">
        <v>950</v>
      </c>
      <c r="D183" s="93" t="s">
        <v>978</v>
      </c>
      <c r="E183" s="93" t="s">
        <v>976</v>
      </c>
      <c r="F183" s="93" t="s">
        <v>964</v>
      </c>
      <c r="G183" s="93" t="s">
        <v>964</v>
      </c>
      <c r="H183" s="93" t="s">
        <v>12</v>
      </c>
    </row>
    <row r="184" spans="1:8" ht="57.75" hidden="1" thickBot="1">
      <c r="A184" s="87">
        <v>241</v>
      </c>
      <c r="B184" s="97" t="s">
        <v>979</v>
      </c>
      <c r="C184" s="97" t="s">
        <v>950</v>
      </c>
      <c r="D184" s="97" t="s">
        <v>980</v>
      </c>
      <c r="E184" s="97" t="s">
        <v>979</v>
      </c>
      <c r="F184" s="97" t="s">
        <v>981</v>
      </c>
      <c r="G184" s="97" t="s">
        <v>981</v>
      </c>
      <c r="H184" s="97" t="s">
        <v>12</v>
      </c>
    </row>
    <row r="185" spans="1:8" ht="100.5" hidden="1" thickBot="1">
      <c r="A185" s="88">
        <v>242</v>
      </c>
      <c r="B185" s="93" t="s">
        <v>982</v>
      </c>
      <c r="C185" s="93" t="s">
        <v>950</v>
      </c>
      <c r="D185" s="93" t="s">
        <v>983</v>
      </c>
      <c r="E185" s="93" t="s">
        <v>982</v>
      </c>
      <c r="F185" s="93" t="s">
        <v>984</v>
      </c>
      <c r="G185" s="93" t="s">
        <v>984</v>
      </c>
      <c r="H185" s="93" t="s">
        <v>12</v>
      </c>
    </row>
    <row r="186" spans="1:8" ht="100.5" hidden="1" thickBot="1">
      <c r="A186" s="89">
        <v>243</v>
      </c>
      <c r="B186" s="97" t="s">
        <v>985</v>
      </c>
      <c r="C186" s="97" t="s">
        <v>950</v>
      </c>
      <c r="D186" s="97" t="s">
        <v>986</v>
      </c>
      <c r="E186" s="97" t="s">
        <v>985</v>
      </c>
      <c r="F186" s="97" t="s">
        <v>984</v>
      </c>
      <c r="G186" s="97" t="s">
        <v>984</v>
      </c>
      <c r="H186" s="97" t="s">
        <v>12</v>
      </c>
    </row>
    <row r="187" spans="1:8" ht="100.5" hidden="1" thickBot="1">
      <c r="A187" s="88">
        <v>244</v>
      </c>
      <c r="B187" s="93" t="s">
        <v>987</v>
      </c>
      <c r="C187" s="93" t="s">
        <v>950</v>
      </c>
      <c r="D187" s="93" t="s">
        <v>988</v>
      </c>
      <c r="E187" s="93" t="s">
        <v>987</v>
      </c>
      <c r="F187" s="93" t="s">
        <v>984</v>
      </c>
      <c r="G187" s="93" t="s">
        <v>984</v>
      </c>
      <c r="H187" s="93" t="s">
        <v>12</v>
      </c>
    </row>
    <row r="188" spans="1:8" ht="100.5" hidden="1" thickBot="1">
      <c r="A188" s="89">
        <v>245</v>
      </c>
      <c r="B188" s="97" t="s">
        <v>989</v>
      </c>
      <c r="C188" s="97" t="s">
        <v>950</v>
      </c>
      <c r="D188" s="97" t="s">
        <v>990</v>
      </c>
      <c r="E188" s="97" t="s">
        <v>989</v>
      </c>
      <c r="F188" s="97" t="s">
        <v>984</v>
      </c>
      <c r="G188" s="97" t="s">
        <v>984</v>
      </c>
      <c r="H188" s="97" t="s">
        <v>12</v>
      </c>
    </row>
    <row r="189" spans="1:8" ht="100.5" hidden="1" thickBot="1">
      <c r="A189" s="87">
        <v>246</v>
      </c>
      <c r="B189" s="93" t="s">
        <v>991</v>
      </c>
      <c r="C189" s="93" t="s">
        <v>950</v>
      </c>
      <c r="D189" s="93" t="s">
        <v>992</v>
      </c>
      <c r="E189" s="93" t="s">
        <v>991</v>
      </c>
      <c r="F189" s="93" t="s">
        <v>993</v>
      </c>
      <c r="G189" s="93" t="s">
        <v>993</v>
      </c>
      <c r="H189" s="93" t="s">
        <v>12</v>
      </c>
    </row>
    <row r="190" spans="1:8" ht="100.5" hidden="1" thickBot="1">
      <c r="A190" s="88">
        <v>247</v>
      </c>
      <c r="B190" s="97" t="s">
        <v>994</v>
      </c>
      <c r="C190" s="97" t="s">
        <v>995</v>
      </c>
      <c r="D190" s="97" t="s">
        <v>996</v>
      </c>
      <c r="E190" s="97" t="s">
        <v>994</v>
      </c>
      <c r="F190" s="97" t="s">
        <v>984</v>
      </c>
      <c r="G190" s="97" t="s">
        <v>984</v>
      </c>
      <c r="H190" s="97" t="s">
        <v>12</v>
      </c>
    </row>
    <row r="191" spans="1:8" ht="57.75" hidden="1" thickBot="1">
      <c r="A191" s="89">
        <v>248</v>
      </c>
      <c r="B191" s="93" t="s">
        <v>997</v>
      </c>
      <c r="C191" s="93" t="s">
        <v>995</v>
      </c>
      <c r="D191" s="93" t="s">
        <v>998</v>
      </c>
      <c r="E191" s="93" t="s">
        <v>997</v>
      </c>
      <c r="F191" s="93" t="s">
        <v>999</v>
      </c>
      <c r="G191" s="93" t="s">
        <v>999</v>
      </c>
      <c r="H191" s="93" t="s">
        <v>12</v>
      </c>
    </row>
    <row r="192" spans="1:8" ht="86.25" hidden="1" thickBot="1">
      <c r="A192" s="88">
        <v>249</v>
      </c>
      <c r="B192" s="97" t="s">
        <v>1000</v>
      </c>
      <c r="C192" s="97" t="s">
        <v>995</v>
      </c>
      <c r="D192" s="97" t="s">
        <v>1001</v>
      </c>
      <c r="E192" s="97" t="s">
        <v>1000</v>
      </c>
      <c r="F192" s="97" t="s">
        <v>1002</v>
      </c>
      <c r="G192" s="97" t="s">
        <v>1002</v>
      </c>
      <c r="H192" s="97" t="s">
        <v>12</v>
      </c>
    </row>
    <row r="193" spans="1:8" ht="43.5" hidden="1" thickBot="1">
      <c r="A193" s="89">
        <v>250</v>
      </c>
      <c r="B193" s="93" t="s">
        <v>1003</v>
      </c>
      <c r="C193" s="93" t="s">
        <v>995</v>
      </c>
      <c r="D193" s="93" t="s">
        <v>1004</v>
      </c>
      <c r="E193" s="93" t="s">
        <v>1003</v>
      </c>
      <c r="F193" s="93" t="s">
        <v>1005</v>
      </c>
      <c r="G193" s="93" t="s">
        <v>1006</v>
      </c>
      <c r="H193" s="93" t="s">
        <v>12</v>
      </c>
    </row>
    <row r="194" spans="1:8" ht="57.75" hidden="1" thickBot="1">
      <c r="A194" s="87">
        <v>251</v>
      </c>
      <c r="B194" s="97" t="s">
        <v>1007</v>
      </c>
      <c r="C194" s="97" t="s">
        <v>995</v>
      </c>
      <c r="D194" s="97" t="s">
        <v>1008</v>
      </c>
      <c r="E194" s="97" t="s">
        <v>1009</v>
      </c>
      <c r="F194" s="106" t="s">
        <v>1010</v>
      </c>
      <c r="G194" s="106" t="s">
        <v>1010</v>
      </c>
      <c r="H194" s="97" t="s">
        <v>12</v>
      </c>
    </row>
    <row r="195" spans="1:8" ht="100.5" hidden="1" thickBot="1">
      <c r="A195" s="88">
        <v>252</v>
      </c>
      <c r="B195" s="93" t="s">
        <v>1011</v>
      </c>
      <c r="C195" s="93" t="s">
        <v>995</v>
      </c>
      <c r="D195" s="93" t="s">
        <v>1012</v>
      </c>
      <c r="E195" s="93" t="s">
        <v>1013</v>
      </c>
      <c r="F195" s="93" t="s">
        <v>1014</v>
      </c>
      <c r="G195" s="93" t="s">
        <v>1014</v>
      </c>
      <c r="H195" s="93" t="s">
        <v>12</v>
      </c>
    </row>
    <row r="196" spans="1:8" ht="29.25" hidden="1" thickBot="1">
      <c r="A196" s="89">
        <v>253</v>
      </c>
      <c r="B196" s="97" t="s">
        <v>1015</v>
      </c>
      <c r="C196" s="97" t="s">
        <v>995</v>
      </c>
      <c r="D196" s="97" t="s">
        <v>1016</v>
      </c>
      <c r="E196" s="97" t="s">
        <v>1015</v>
      </c>
      <c r="F196" s="97" t="s">
        <v>1017</v>
      </c>
      <c r="G196" s="97" t="s">
        <v>1017</v>
      </c>
      <c r="H196" s="97" t="s">
        <v>12</v>
      </c>
    </row>
    <row r="197" spans="1:8" ht="29.25" hidden="1" thickBot="1">
      <c r="A197" s="88">
        <v>254</v>
      </c>
      <c r="B197" s="93" t="s">
        <v>1018</v>
      </c>
      <c r="C197" s="93" t="s">
        <v>995</v>
      </c>
      <c r="D197" s="93" t="s">
        <v>1019</v>
      </c>
      <c r="E197" s="93" t="s">
        <v>1018</v>
      </c>
      <c r="F197" s="93" t="s">
        <v>1020</v>
      </c>
      <c r="G197" s="93" t="s">
        <v>1020</v>
      </c>
      <c r="H197" s="93" t="s">
        <v>12</v>
      </c>
    </row>
    <row r="198" spans="1:8" ht="29.25" hidden="1" thickBot="1">
      <c r="A198" s="89">
        <v>255</v>
      </c>
      <c r="B198" s="97" t="s">
        <v>1021</v>
      </c>
      <c r="C198" s="97" t="s">
        <v>995</v>
      </c>
      <c r="D198" s="97" t="s">
        <v>1022</v>
      </c>
      <c r="E198" s="97" t="s">
        <v>1021</v>
      </c>
      <c r="F198" s="97" t="s">
        <v>1020</v>
      </c>
      <c r="G198" s="97" t="s">
        <v>1020</v>
      </c>
      <c r="H198" s="97" t="s">
        <v>12</v>
      </c>
    </row>
    <row r="199" spans="1:8" ht="72" hidden="1" thickBot="1">
      <c r="A199" s="87">
        <v>256</v>
      </c>
      <c r="B199" s="93" t="s">
        <v>1023</v>
      </c>
      <c r="C199" s="93" t="s">
        <v>995</v>
      </c>
      <c r="D199" s="93" t="s">
        <v>1024</v>
      </c>
      <c r="E199" s="93" t="s">
        <v>1023</v>
      </c>
      <c r="F199" s="93" t="s">
        <v>1025</v>
      </c>
      <c r="G199" s="93" t="s">
        <v>1025</v>
      </c>
      <c r="H199" s="93" t="s">
        <v>12</v>
      </c>
    </row>
    <row r="200" spans="1:8" ht="57.75" hidden="1" thickBot="1">
      <c r="A200" s="88">
        <v>257</v>
      </c>
      <c r="B200" s="97" t="s">
        <v>1026</v>
      </c>
      <c r="C200" s="97" t="s">
        <v>995</v>
      </c>
      <c r="D200" s="97" t="s">
        <v>1027</v>
      </c>
      <c r="E200" s="97" t="s">
        <v>1026</v>
      </c>
      <c r="F200" s="97" t="s">
        <v>1028</v>
      </c>
      <c r="G200" s="97" t="s">
        <v>1028</v>
      </c>
      <c r="H200" s="97" t="s">
        <v>12</v>
      </c>
    </row>
    <row r="201" spans="1:8" ht="57.75" hidden="1" thickBot="1">
      <c r="A201" s="89">
        <v>258</v>
      </c>
      <c r="B201" s="93" t="s">
        <v>1026</v>
      </c>
      <c r="C201" s="93" t="s">
        <v>995</v>
      </c>
      <c r="D201" s="93" t="s">
        <v>1029</v>
      </c>
      <c r="E201" s="93" t="s">
        <v>1026</v>
      </c>
      <c r="F201" s="93" t="s">
        <v>1028</v>
      </c>
      <c r="G201" s="93" t="s">
        <v>1028</v>
      </c>
      <c r="H201" s="93" t="s">
        <v>12</v>
      </c>
    </row>
    <row r="202" spans="1:8" ht="72" hidden="1" thickBot="1">
      <c r="A202" s="88">
        <v>259</v>
      </c>
      <c r="B202" s="97" t="s">
        <v>1030</v>
      </c>
      <c r="C202" s="97" t="s">
        <v>995</v>
      </c>
      <c r="D202" s="97" t="s">
        <v>1031</v>
      </c>
      <c r="E202" s="97" t="s">
        <v>1030</v>
      </c>
      <c r="F202" s="97" t="s">
        <v>1032</v>
      </c>
      <c r="G202" s="97" t="s">
        <v>1032</v>
      </c>
      <c r="H202" s="97" t="s">
        <v>12</v>
      </c>
    </row>
    <row r="203" spans="1:8" ht="72" hidden="1" thickBot="1">
      <c r="A203" s="89">
        <v>260</v>
      </c>
      <c r="B203" s="93" t="s">
        <v>1030</v>
      </c>
      <c r="C203" s="93" t="s">
        <v>995</v>
      </c>
      <c r="D203" s="93" t="s">
        <v>1033</v>
      </c>
      <c r="E203" s="93" t="s">
        <v>1030</v>
      </c>
      <c r="F203" s="93" t="s">
        <v>1032</v>
      </c>
      <c r="G203" s="93" t="s">
        <v>1032</v>
      </c>
      <c r="H203" s="93" t="s">
        <v>12</v>
      </c>
    </row>
    <row r="204" spans="1:8" ht="100.5" hidden="1" thickBot="1">
      <c r="A204" s="87">
        <v>261</v>
      </c>
      <c r="B204" s="97" t="s">
        <v>1034</v>
      </c>
      <c r="C204" s="97" t="s">
        <v>995</v>
      </c>
      <c r="D204" s="97" t="s">
        <v>1035</v>
      </c>
      <c r="E204" s="97" t="s">
        <v>1036</v>
      </c>
      <c r="F204" s="97" t="s">
        <v>1037</v>
      </c>
      <c r="G204" s="97" t="s">
        <v>1037</v>
      </c>
      <c r="H204" s="97" t="s">
        <v>12</v>
      </c>
    </row>
    <row r="205" spans="1:8" ht="43.5" hidden="1" thickBot="1">
      <c r="A205" s="88">
        <v>262</v>
      </c>
      <c r="B205" s="93" t="s">
        <v>1038</v>
      </c>
      <c r="C205" s="93" t="s">
        <v>995</v>
      </c>
      <c r="D205" s="93" t="s">
        <v>1039</v>
      </c>
      <c r="E205" s="93" t="s">
        <v>1038</v>
      </c>
      <c r="F205" s="93" t="s">
        <v>1040</v>
      </c>
      <c r="G205" s="93" t="s">
        <v>1040</v>
      </c>
      <c r="H205" s="93" t="s">
        <v>12</v>
      </c>
    </row>
    <row r="206" spans="1:8" ht="72" hidden="1" thickBot="1">
      <c r="A206" s="89">
        <v>263</v>
      </c>
      <c r="B206" s="97" t="s">
        <v>1041</v>
      </c>
      <c r="C206" s="97" t="s">
        <v>995</v>
      </c>
      <c r="D206" s="97" t="s">
        <v>1042</v>
      </c>
      <c r="E206" s="97" t="s">
        <v>1041</v>
      </c>
      <c r="F206" s="97" t="s">
        <v>1043</v>
      </c>
      <c r="G206" s="97" t="s">
        <v>1043</v>
      </c>
      <c r="H206" s="97" t="s">
        <v>12</v>
      </c>
    </row>
    <row r="207" spans="1:8" ht="57.75" hidden="1" thickBot="1">
      <c r="A207" s="88">
        <v>264</v>
      </c>
      <c r="B207" s="93" t="s">
        <v>1044</v>
      </c>
      <c r="C207" s="93" t="s">
        <v>995</v>
      </c>
      <c r="D207" s="93" t="s">
        <v>1045</v>
      </c>
      <c r="E207" s="93" t="s">
        <v>1044</v>
      </c>
      <c r="F207" s="93" t="s">
        <v>1046</v>
      </c>
      <c r="G207" s="93" t="s">
        <v>1046</v>
      </c>
      <c r="H207" s="93" t="s">
        <v>12</v>
      </c>
    </row>
    <row r="208" spans="1:8" ht="100.5" hidden="1" thickBot="1">
      <c r="A208" s="89">
        <v>265</v>
      </c>
      <c r="B208" s="97" t="s">
        <v>1047</v>
      </c>
      <c r="C208" s="97" t="s">
        <v>995</v>
      </c>
      <c r="D208" s="97" t="s">
        <v>1048</v>
      </c>
      <c r="E208" s="97" t="s">
        <v>1047</v>
      </c>
      <c r="F208" s="97" t="s">
        <v>952</v>
      </c>
      <c r="G208" s="97" t="s">
        <v>952</v>
      </c>
      <c r="H208" s="97" t="s">
        <v>12</v>
      </c>
    </row>
    <row r="209" spans="1:8" ht="57.75" hidden="1" thickBot="1">
      <c r="A209" s="87">
        <v>266</v>
      </c>
      <c r="B209" s="93" t="s">
        <v>1049</v>
      </c>
      <c r="C209" s="93" t="s">
        <v>995</v>
      </c>
      <c r="D209" s="93" t="s">
        <v>1050</v>
      </c>
      <c r="E209" s="93" t="s">
        <v>1049</v>
      </c>
      <c r="F209" s="93" t="s">
        <v>1051</v>
      </c>
      <c r="G209" s="93" t="s">
        <v>1051</v>
      </c>
      <c r="H209" s="93" t="s">
        <v>12</v>
      </c>
    </row>
    <row r="210" spans="1:8" ht="57.75" hidden="1" thickBot="1">
      <c r="A210" s="88">
        <v>267</v>
      </c>
      <c r="B210" s="97" t="s">
        <v>1044</v>
      </c>
      <c r="C210" s="97" t="s">
        <v>995</v>
      </c>
      <c r="D210" s="97" t="s">
        <v>1052</v>
      </c>
      <c r="E210" s="97" t="s">
        <v>1044</v>
      </c>
      <c r="F210" s="97" t="s">
        <v>1053</v>
      </c>
      <c r="G210" s="97" t="s">
        <v>1053</v>
      </c>
      <c r="H210" s="97" t="s">
        <v>12</v>
      </c>
    </row>
    <row r="211" spans="1:8" ht="57.75" hidden="1" thickBot="1">
      <c r="A211" s="89">
        <v>268</v>
      </c>
      <c r="B211" s="93" t="s">
        <v>1054</v>
      </c>
      <c r="C211" s="93" t="s">
        <v>995</v>
      </c>
      <c r="D211" s="93" t="s">
        <v>1055</v>
      </c>
      <c r="E211" s="93" t="s">
        <v>1054</v>
      </c>
      <c r="F211" s="93" t="s">
        <v>1056</v>
      </c>
      <c r="G211" s="93" t="s">
        <v>1056</v>
      </c>
      <c r="H211" s="93" t="s">
        <v>12</v>
      </c>
    </row>
    <row r="212" spans="1:8" ht="57.75" hidden="1" thickBot="1">
      <c r="A212" s="88">
        <v>269</v>
      </c>
      <c r="B212" s="97" t="s">
        <v>1049</v>
      </c>
      <c r="C212" s="97" t="s">
        <v>995</v>
      </c>
      <c r="D212" s="97" t="s">
        <v>1057</v>
      </c>
      <c r="E212" s="97" t="s">
        <v>1049</v>
      </c>
      <c r="F212" s="97" t="s">
        <v>1058</v>
      </c>
      <c r="G212" s="97" t="s">
        <v>1058</v>
      </c>
      <c r="H212" s="97" t="s">
        <v>12</v>
      </c>
    </row>
    <row r="213" spans="1:8" ht="57.75" hidden="1" thickBot="1">
      <c r="A213" s="89">
        <v>270</v>
      </c>
      <c r="B213" s="93" t="s">
        <v>1059</v>
      </c>
      <c r="C213" s="93" t="s">
        <v>995</v>
      </c>
      <c r="D213" s="93" t="s">
        <v>1060</v>
      </c>
      <c r="E213" s="93" t="s">
        <v>1061</v>
      </c>
      <c r="F213" s="93" t="s">
        <v>1062</v>
      </c>
      <c r="G213" s="93" t="s">
        <v>1062</v>
      </c>
      <c r="H213" s="93" t="s">
        <v>12</v>
      </c>
    </row>
    <row r="214" spans="1:8" ht="72" hidden="1" thickBot="1">
      <c r="A214" s="87">
        <v>271</v>
      </c>
      <c r="B214" s="97" t="s">
        <v>1063</v>
      </c>
      <c r="C214" s="97" t="s">
        <v>995</v>
      </c>
      <c r="D214" s="97" t="s">
        <v>1064</v>
      </c>
      <c r="E214" s="97" t="s">
        <v>1063</v>
      </c>
      <c r="F214" s="97" t="s">
        <v>1065</v>
      </c>
      <c r="G214" s="97" t="s">
        <v>1065</v>
      </c>
      <c r="H214" s="97" t="s">
        <v>12</v>
      </c>
    </row>
    <row r="215" spans="1:8" ht="72" hidden="1" thickBot="1">
      <c r="A215" s="88">
        <v>272</v>
      </c>
      <c r="B215" s="93" t="s">
        <v>1066</v>
      </c>
      <c r="C215" s="93" t="s">
        <v>995</v>
      </c>
      <c r="D215" s="93" t="s">
        <v>1067</v>
      </c>
      <c r="E215" s="93" t="s">
        <v>1066</v>
      </c>
      <c r="F215" s="93" t="s">
        <v>1065</v>
      </c>
      <c r="G215" s="93" t="s">
        <v>1065</v>
      </c>
      <c r="H215" s="93" t="s">
        <v>12</v>
      </c>
    </row>
    <row r="216" spans="1:8" ht="29.25" hidden="1" thickBot="1">
      <c r="A216" s="89">
        <v>273</v>
      </c>
      <c r="B216" s="97" t="s">
        <v>1068</v>
      </c>
      <c r="C216" s="97" t="s">
        <v>995</v>
      </c>
      <c r="D216" s="97" t="s">
        <v>1069</v>
      </c>
      <c r="E216" s="97" t="s">
        <v>1068</v>
      </c>
      <c r="F216" s="97" t="s">
        <v>1070</v>
      </c>
      <c r="G216" s="97" t="s">
        <v>1070</v>
      </c>
      <c r="H216" s="97" t="s">
        <v>12</v>
      </c>
    </row>
    <row r="217" spans="1:8" ht="57.75" hidden="1" thickBot="1">
      <c r="A217" s="88">
        <v>274</v>
      </c>
      <c r="B217" s="93" t="s">
        <v>1071</v>
      </c>
      <c r="C217" s="93" t="s">
        <v>995</v>
      </c>
      <c r="D217" s="93" t="s">
        <v>1072</v>
      </c>
      <c r="E217" s="93" t="s">
        <v>1071</v>
      </c>
      <c r="F217" s="93" t="s">
        <v>840</v>
      </c>
      <c r="G217" s="93" t="s">
        <v>840</v>
      </c>
      <c r="H217" s="93" t="s">
        <v>12</v>
      </c>
    </row>
    <row r="218" spans="1:8" ht="100.5" hidden="1" thickBot="1">
      <c r="A218" s="89">
        <v>275</v>
      </c>
      <c r="B218" s="97" t="s">
        <v>1073</v>
      </c>
      <c r="C218" s="97" t="s">
        <v>995</v>
      </c>
      <c r="D218" s="97" t="s">
        <v>1074</v>
      </c>
      <c r="E218" s="97" t="s">
        <v>1073</v>
      </c>
      <c r="F218" s="97" t="s">
        <v>1075</v>
      </c>
      <c r="G218" s="97" t="s">
        <v>1075</v>
      </c>
      <c r="H218" s="97" t="s">
        <v>12</v>
      </c>
    </row>
    <row r="219" spans="1:8" ht="157.5" hidden="1" thickBot="1">
      <c r="A219" s="87">
        <v>276</v>
      </c>
      <c r="B219" s="93" t="s">
        <v>1076</v>
      </c>
      <c r="C219" s="93" t="s">
        <v>995</v>
      </c>
      <c r="D219" s="93" t="s">
        <v>1077</v>
      </c>
      <c r="E219" s="93" t="s">
        <v>1076</v>
      </c>
      <c r="F219" s="93" t="s">
        <v>1078</v>
      </c>
      <c r="G219" s="93" t="s">
        <v>1078</v>
      </c>
      <c r="H219" s="93" t="s">
        <v>12</v>
      </c>
    </row>
    <row r="220" spans="1:8" ht="100.5" hidden="1" thickBot="1">
      <c r="A220" s="88">
        <v>277</v>
      </c>
      <c r="B220" s="97" t="s">
        <v>1079</v>
      </c>
      <c r="C220" s="97" t="s">
        <v>995</v>
      </c>
      <c r="D220" s="97" t="s">
        <v>1080</v>
      </c>
      <c r="E220" s="97" t="s">
        <v>1079</v>
      </c>
      <c r="F220" s="97" t="s">
        <v>1081</v>
      </c>
      <c r="G220" s="97" t="s">
        <v>1081</v>
      </c>
      <c r="H220" s="97" t="s">
        <v>12</v>
      </c>
    </row>
    <row r="221" spans="1:8" ht="57.75" hidden="1" thickBot="1">
      <c r="A221" s="89">
        <v>278</v>
      </c>
      <c r="B221" s="93" t="s">
        <v>1082</v>
      </c>
      <c r="C221" s="93" t="s">
        <v>995</v>
      </c>
      <c r="D221" s="93" t="s">
        <v>1083</v>
      </c>
      <c r="E221" s="93" t="s">
        <v>1082</v>
      </c>
      <c r="F221" s="93" t="s">
        <v>1084</v>
      </c>
      <c r="G221" s="93" t="s">
        <v>1084</v>
      </c>
      <c r="H221" s="93" t="s">
        <v>12</v>
      </c>
    </row>
    <row r="222" spans="1:8" ht="43.5" hidden="1" thickBot="1">
      <c r="A222" s="88">
        <v>279</v>
      </c>
      <c r="B222" s="97" t="s">
        <v>1085</v>
      </c>
      <c r="C222" s="97" t="s">
        <v>995</v>
      </c>
      <c r="D222" s="97" t="s">
        <v>1086</v>
      </c>
      <c r="E222" s="97" t="s">
        <v>1085</v>
      </c>
      <c r="F222" s="97" t="s">
        <v>1087</v>
      </c>
      <c r="G222" s="97" t="s">
        <v>1087</v>
      </c>
      <c r="H222" s="97" t="s">
        <v>12</v>
      </c>
    </row>
    <row r="223" spans="1:8" ht="57.75" hidden="1" thickBot="1">
      <c r="A223" s="89">
        <v>280</v>
      </c>
      <c r="B223" s="93" t="s">
        <v>1088</v>
      </c>
      <c r="C223" s="93" t="s">
        <v>995</v>
      </c>
      <c r="D223" s="93" t="s">
        <v>1089</v>
      </c>
      <c r="E223" s="93" t="s">
        <v>1088</v>
      </c>
      <c r="F223" s="93" t="s">
        <v>1046</v>
      </c>
      <c r="G223" s="93" t="s">
        <v>1046</v>
      </c>
      <c r="H223" s="93" t="s">
        <v>12</v>
      </c>
    </row>
    <row r="224" spans="1:8" ht="72" hidden="1" thickBot="1">
      <c r="A224" s="87">
        <v>281</v>
      </c>
      <c r="B224" s="97" t="s">
        <v>1090</v>
      </c>
      <c r="C224" s="97" t="s">
        <v>995</v>
      </c>
      <c r="D224" s="97" t="s">
        <v>1091</v>
      </c>
      <c r="E224" s="97" t="s">
        <v>1090</v>
      </c>
      <c r="F224" s="97" t="s">
        <v>1092</v>
      </c>
      <c r="G224" s="97" t="s">
        <v>1092</v>
      </c>
      <c r="H224" s="97" t="s">
        <v>12</v>
      </c>
    </row>
    <row r="225" spans="1:8" ht="72" hidden="1" thickBot="1">
      <c r="A225" s="88">
        <v>282</v>
      </c>
      <c r="B225" s="93" t="s">
        <v>1090</v>
      </c>
      <c r="C225" s="93" t="s">
        <v>995</v>
      </c>
      <c r="D225" s="93" t="s">
        <v>1093</v>
      </c>
      <c r="E225" s="93" t="s">
        <v>1090</v>
      </c>
      <c r="F225" s="93" t="s">
        <v>1092</v>
      </c>
      <c r="G225" s="93" t="s">
        <v>1092</v>
      </c>
      <c r="H225" s="93" t="s">
        <v>12</v>
      </c>
    </row>
    <row r="226" spans="1:8" ht="57.75" hidden="1" thickBot="1">
      <c r="A226" s="89">
        <v>283</v>
      </c>
      <c r="B226" s="97" t="s">
        <v>1094</v>
      </c>
      <c r="C226" s="97" t="s">
        <v>995</v>
      </c>
      <c r="D226" s="97" t="s">
        <v>1095</v>
      </c>
      <c r="E226" s="97" t="s">
        <v>1094</v>
      </c>
      <c r="F226" s="97" t="s">
        <v>1053</v>
      </c>
      <c r="G226" s="97" t="s">
        <v>1053</v>
      </c>
      <c r="H226" s="97" t="s">
        <v>12</v>
      </c>
    </row>
    <row r="227" spans="1:8" ht="29.25" hidden="1" thickBot="1">
      <c r="A227" s="88">
        <v>284</v>
      </c>
      <c r="B227" s="93" t="s">
        <v>1096</v>
      </c>
      <c r="C227" s="93" t="s">
        <v>995</v>
      </c>
      <c r="D227" s="93" t="s">
        <v>1097</v>
      </c>
      <c r="E227" s="93" t="s">
        <v>1096</v>
      </c>
      <c r="F227" s="93" t="s">
        <v>1098</v>
      </c>
      <c r="G227" s="93" t="s">
        <v>1098</v>
      </c>
      <c r="H227" s="93" t="s">
        <v>12</v>
      </c>
    </row>
    <row r="228" spans="1:8" ht="43.5" hidden="1" thickBot="1">
      <c r="A228" s="89">
        <v>285</v>
      </c>
      <c r="B228" s="97" t="s">
        <v>1099</v>
      </c>
      <c r="C228" s="97" t="s">
        <v>995</v>
      </c>
      <c r="D228" s="97" t="s">
        <v>1100</v>
      </c>
      <c r="E228" s="97" t="s">
        <v>1099</v>
      </c>
      <c r="F228" s="97" t="s">
        <v>1101</v>
      </c>
      <c r="G228" s="97" t="s">
        <v>1101</v>
      </c>
      <c r="H228" s="97" t="s">
        <v>12</v>
      </c>
    </row>
    <row r="229" spans="1:8" ht="43.5" hidden="1" thickBot="1">
      <c r="A229" s="87">
        <v>286</v>
      </c>
      <c r="B229" s="93" t="s">
        <v>1085</v>
      </c>
      <c r="C229" s="93" t="s">
        <v>995</v>
      </c>
      <c r="D229" s="93" t="s">
        <v>1102</v>
      </c>
      <c r="E229" s="93" t="s">
        <v>1085</v>
      </c>
      <c r="F229" s="93" t="s">
        <v>1103</v>
      </c>
      <c r="G229" s="93" t="s">
        <v>1103</v>
      </c>
      <c r="H229" s="93" t="s">
        <v>12</v>
      </c>
    </row>
    <row r="230" spans="1:8">
      <c r="A230" s="46"/>
      <c r="B230" s="42"/>
      <c r="C230" s="21"/>
      <c r="D230" s="50"/>
      <c r="E230" s="42"/>
      <c r="F230" s="45"/>
      <c r="G230" s="45"/>
    </row>
    <row r="231" spans="1:8" ht="15" thickBot="1">
      <c r="A231" s="20"/>
      <c r="B231" s="44" t="s">
        <v>20</v>
      </c>
      <c r="C231" s="44" t="s">
        <v>19</v>
      </c>
      <c r="D231" s="30"/>
      <c r="E231" s="22"/>
      <c r="F231" s="22"/>
      <c r="G231" s="22"/>
    </row>
    <row r="232" spans="1:8" ht="15.75" thickBot="1">
      <c r="A232" s="20"/>
      <c r="B232" s="31" t="s">
        <v>6</v>
      </c>
      <c r="C232" s="27"/>
      <c r="D232" s="24"/>
      <c r="E232" s="25"/>
      <c r="F232" s="25"/>
      <c r="G232" s="25"/>
    </row>
    <row r="233" spans="1:8" ht="15.75" thickBot="1">
      <c r="A233" s="20"/>
      <c r="B233" s="31" t="s">
        <v>10</v>
      </c>
      <c r="C233" s="27"/>
      <c r="D233" s="24"/>
      <c r="E233" s="25"/>
      <c r="F233" s="25"/>
      <c r="G233" s="25"/>
    </row>
    <row r="234" spans="1:8" ht="15.75" thickBot="1">
      <c r="A234" s="20"/>
      <c r="B234" s="31" t="s">
        <v>12</v>
      </c>
      <c r="C234" s="27"/>
      <c r="D234" s="24"/>
      <c r="E234" s="25"/>
      <c r="F234" s="25"/>
      <c r="G234" s="25"/>
    </row>
    <row r="235" spans="1:8" ht="15.75" thickBot="1">
      <c r="A235" s="20"/>
      <c r="B235" s="31" t="s">
        <v>14</v>
      </c>
      <c r="C235" s="27"/>
      <c r="D235" s="24"/>
      <c r="E235" s="25"/>
      <c r="F235" s="25"/>
      <c r="G235" s="25" t="s">
        <v>46</v>
      </c>
    </row>
    <row r="236" spans="1:8" ht="15.75" thickBot="1">
      <c r="A236" s="20"/>
      <c r="B236" s="26" t="s">
        <v>21</v>
      </c>
      <c r="C236" s="27"/>
      <c r="D236" s="24"/>
      <c r="E236" s="25"/>
      <c r="F236" s="25"/>
      <c r="G236" s="25"/>
    </row>
    <row r="237" spans="1:8" ht="15.75" thickBot="1">
      <c r="A237" s="20"/>
      <c r="B237" s="26" t="s">
        <v>7</v>
      </c>
      <c r="C237" s="27"/>
      <c r="D237" s="24"/>
      <c r="E237" s="25"/>
      <c r="F237" s="25"/>
      <c r="G237" s="25"/>
    </row>
    <row r="238" spans="1:8" ht="15.75" thickBot="1">
      <c r="A238" s="20"/>
      <c r="B238" s="31" t="s">
        <v>8</v>
      </c>
      <c r="C238" s="27"/>
      <c r="D238" s="14"/>
      <c r="E238" s="10"/>
      <c r="F238" s="10"/>
      <c r="G238" s="10"/>
    </row>
    <row r="239" spans="1:8" ht="15">
      <c r="A239" s="20"/>
      <c r="B239" s="28" t="s">
        <v>19</v>
      </c>
      <c r="C239" s="32"/>
      <c r="G239" s="4" t="s">
        <v>46</v>
      </c>
    </row>
    <row r="240" spans="1:8" ht="15" thickBot="1">
      <c r="A240" s="16"/>
      <c r="B240" s="15"/>
      <c r="C240" s="12"/>
    </row>
    <row r="241" spans="1:5" ht="15" thickBot="1">
      <c r="A241" s="12"/>
    </row>
    <row r="246" spans="1:5" ht="15">
      <c r="B246" s="23" t="s">
        <v>15</v>
      </c>
      <c r="C246" s="23" t="s">
        <v>16</v>
      </c>
      <c r="D246" s="23" t="s">
        <v>17</v>
      </c>
    </row>
    <row r="247" spans="1:5" ht="15">
      <c r="B247" s="26" t="s">
        <v>48</v>
      </c>
      <c r="C247" s="27"/>
      <c r="D247" s="27"/>
      <c r="E247" s="36"/>
    </row>
    <row r="248" spans="1:5" ht="15">
      <c r="B248" s="26" t="s">
        <v>11</v>
      </c>
      <c r="C248" s="27"/>
      <c r="D248" s="27"/>
      <c r="E248" s="38"/>
    </row>
    <row r="249" spans="1:5" ht="15">
      <c r="B249" s="26" t="s">
        <v>43</v>
      </c>
      <c r="C249" s="27"/>
      <c r="D249" s="27"/>
      <c r="E249" s="38"/>
    </row>
    <row r="250" spans="1:5" ht="15">
      <c r="B250" s="26" t="s">
        <v>52</v>
      </c>
      <c r="C250" s="27"/>
      <c r="D250" s="27"/>
      <c r="E250" s="38"/>
    </row>
    <row r="251" spans="1:5" ht="15">
      <c r="B251" s="26" t="s">
        <v>5</v>
      </c>
      <c r="C251" s="27"/>
      <c r="D251" s="27"/>
      <c r="E251" s="38"/>
    </row>
    <row r="252" spans="1:5" ht="15">
      <c r="B252" s="28" t="s">
        <v>19</v>
      </c>
      <c r="C252" s="27"/>
      <c r="D252" s="29"/>
      <c r="E252" s="38"/>
    </row>
    <row r="253" spans="1:5">
      <c r="B253" s="1"/>
      <c r="C253" s="1"/>
      <c r="D253" s="1"/>
      <c r="E253" s="40"/>
    </row>
    <row r="256" spans="1:5" ht="15">
      <c r="B256" s="36"/>
      <c r="C256" s="36"/>
      <c r="D256" s="36"/>
    </row>
    <row r="257" spans="2:4" ht="15">
      <c r="B257" s="37"/>
      <c r="C257" s="38"/>
      <c r="D257" s="38"/>
    </row>
    <row r="258" spans="2:4" ht="15">
      <c r="B258" s="37"/>
      <c r="C258" s="38"/>
      <c r="D258" s="38"/>
    </row>
    <row r="259" spans="2:4" ht="15">
      <c r="B259" s="37"/>
      <c r="C259" s="38"/>
      <c r="D259" s="38"/>
    </row>
    <row r="260" spans="2:4" ht="15">
      <c r="B260" s="37"/>
      <c r="C260" s="38"/>
      <c r="D260" s="38"/>
    </row>
    <row r="261" spans="2:4" ht="15">
      <c r="B261" s="37"/>
      <c r="C261" s="38"/>
      <c r="D261" s="38"/>
    </row>
    <row r="262" spans="2:4" ht="15">
      <c r="B262" s="39"/>
      <c r="C262" s="38"/>
      <c r="D262" s="40"/>
    </row>
  </sheetData>
  <autoFilter ref="A2:H229">
    <filterColumn colId="7">
      <filters>
        <filter val="Balai Trans"/>
      </filters>
    </filterColumn>
  </autoFilter>
  <sortState ref="A3:H288">
    <sortCondition sortBy="cellColor" ref="A2" dxfId="0"/>
  </sortState>
  <mergeCells count="1">
    <mergeCell ref="A1:H1"/>
  </mergeCells>
  <hyperlinks>
    <hyperlink ref="F194" r:id="rId1" display="https://www.instagram.com/perhubunganjtg/"/>
    <hyperlink ref="G194" r:id="rId2" display="https://www.instagram.com/perhubunganjtg/"/>
  </hyperlinks>
  <pageMargins left="0.7" right="0.7" top="0.75" bottom="0.75" header="0.3" footer="0.3"/>
  <pageSetup paperSize="9" orientation="portrait" horizontalDpi="0" verticalDpi="0"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B35"/>
  <sheetViews>
    <sheetView tabSelected="1" zoomScale="70" zoomScaleNormal="70" workbookViewId="0">
      <selection activeCell="L23" sqref="L23"/>
    </sheetView>
  </sheetViews>
  <sheetFormatPr defaultColWidth="9" defaultRowHeight="14.25"/>
  <cols>
    <col min="1" max="1" width="3.5" customWidth="1"/>
    <col min="2" max="2" width="14.25" customWidth="1"/>
    <col min="3" max="3" width="11.875" customWidth="1"/>
    <col min="4" max="4" width="12.875" customWidth="1"/>
    <col min="5" max="5" width="8" customWidth="1"/>
    <col min="6" max="6" width="20.25" customWidth="1"/>
    <col min="10" max="10" width="9.75" customWidth="1"/>
    <col min="26" max="26" width="10.625" customWidth="1"/>
    <col min="27" max="27" width="16" customWidth="1"/>
  </cols>
  <sheetData>
    <row r="3" spans="1:28" ht="28.5">
      <c r="A3" s="8" t="s">
        <v>23</v>
      </c>
      <c r="B3" s="8" t="s">
        <v>15</v>
      </c>
      <c r="C3" s="3" t="s">
        <v>16</v>
      </c>
      <c r="D3" s="3" t="s">
        <v>45</v>
      </c>
    </row>
    <row r="4" spans="1:28" ht="15">
      <c r="A4" s="1">
        <v>1</v>
      </c>
      <c r="B4" s="2" t="s">
        <v>13</v>
      </c>
      <c r="C4" s="1">
        <f>'Januari Aduan Info 2026 '!C75+19+G14+I14+15</f>
        <v>106</v>
      </c>
      <c r="D4" s="1">
        <f>C4</f>
        <v>106</v>
      </c>
    </row>
    <row r="5" spans="1:28" ht="15">
      <c r="A5" s="1">
        <v>2</v>
      </c>
      <c r="B5" s="2" t="s">
        <v>11</v>
      </c>
      <c r="C5" s="1">
        <f>'Januari Aduan Info 2026 '!C76+4+H15</f>
        <v>10</v>
      </c>
      <c r="D5" s="1">
        <f t="shared" ref="D5:D9" si="0">C5</f>
        <v>10</v>
      </c>
    </row>
    <row r="6" spans="1:28" ht="15">
      <c r="A6" s="1">
        <v>3</v>
      </c>
      <c r="B6" s="2" t="s">
        <v>9</v>
      </c>
      <c r="C6" s="1">
        <v>0</v>
      </c>
      <c r="D6" s="1">
        <f t="shared" si="0"/>
        <v>0</v>
      </c>
    </row>
    <row r="7" spans="1:28" ht="15">
      <c r="A7" s="1">
        <v>4</v>
      </c>
      <c r="B7" s="2" t="s">
        <v>5</v>
      </c>
      <c r="C7" s="1">
        <v>8</v>
      </c>
      <c r="D7" s="1">
        <f t="shared" si="0"/>
        <v>8</v>
      </c>
    </row>
    <row r="8" spans="1:28">
      <c r="A8" s="7" t="s">
        <v>44</v>
      </c>
      <c r="B8" s="7" t="s">
        <v>43</v>
      </c>
      <c r="C8" s="1">
        <v>0</v>
      </c>
      <c r="D8" s="1">
        <f t="shared" si="0"/>
        <v>0</v>
      </c>
    </row>
    <row r="9" spans="1:28">
      <c r="A9" s="1">
        <v>6</v>
      </c>
      <c r="B9" s="7" t="s">
        <v>52</v>
      </c>
      <c r="C9" s="1">
        <v>0</v>
      </c>
      <c r="D9" s="1">
        <f t="shared" si="0"/>
        <v>0</v>
      </c>
    </row>
    <row r="10" spans="1:28">
      <c r="C10">
        <f>SUM(C4:C9)</f>
        <v>124</v>
      </c>
      <c r="D10" s="129">
        <f>C10</f>
        <v>124</v>
      </c>
    </row>
    <row r="12" spans="1:28">
      <c r="A12" s="161" t="s">
        <v>23</v>
      </c>
      <c r="B12" s="161" t="s">
        <v>15</v>
      </c>
      <c r="C12" s="161" t="s">
        <v>24</v>
      </c>
      <c r="D12" s="161"/>
      <c r="E12" s="161" t="s">
        <v>25</v>
      </c>
      <c r="F12" s="161"/>
      <c r="G12" s="161" t="s">
        <v>26</v>
      </c>
      <c r="H12" s="161"/>
      <c r="I12" s="161" t="s">
        <v>27</v>
      </c>
      <c r="J12" s="161"/>
      <c r="K12" s="161" t="s">
        <v>28</v>
      </c>
      <c r="L12" s="161"/>
      <c r="M12" s="161" t="s">
        <v>29</v>
      </c>
      <c r="N12" s="161"/>
      <c r="O12" s="161" t="s">
        <v>30</v>
      </c>
      <c r="P12" s="161"/>
      <c r="Q12" s="161" t="s">
        <v>31</v>
      </c>
      <c r="R12" s="161"/>
      <c r="S12" s="161" t="s">
        <v>32</v>
      </c>
      <c r="T12" s="161"/>
      <c r="U12" s="161" t="s">
        <v>33</v>
      </c>
      <c r="V12" s="161"/>
      <c r="W12" s="161" t="s">
        <v>34</v>
      </c>
      <c r="X12" s="161"/>
      <c r="Y12" s="161" t="s">
        <v>35</v>
      </c>
      <c r="Z12" s="161"/>
      <c r="AA12" s="162" t="s">
        <v>36</v>
      </c>
      <c r="AB12" s="162" t="s">
        <v>37</v>
      </c>
    </row>
    <row r="13" spans="1:28">
      <c r="A13" s="161"/>
      <c r="B13" s="161"/>
      <c r="C13" s="1" t="s">
        <v>38</v>
      </c>
      <c r="D13" s="1" t="s">
        <v>39</v>
      </c>
      <c r="E13" s="1" t="s">
        <v>38</v>
      </c>
      <c r="F13" s="1" t="s">
        <v>39</v>
      </c>
      <c r="G13" s="1" t="s">
        <v>38</v>
      </c>
      <c r="H13" s="1" t="s">
        <v>39</v>
      </c>
      <c r="I13" s="1" t="s">
        <v>38</v>
      </c>
      <c r="J13" s="1" t="s">
        <v>39</v>
      </c>
      <c r="K13" s="1" t="s">
        <v>38</v>
      </c>
      <c r="L13" s="1" t="s">
        <v>39</v>
      </c>
      <c r="M13" s="1" t="s">
        <v>38</v>
      </c>
      <c r="N13" s="1" t="s">
        <v>39</v>
      </c>
      <c r="O13" s="1" t="s">
        <v>38</v>
      </c>
      <c r="P13" s="1" t="s">
        <v>39</v>
      </c>
      <c r="Q13" s="1" t="s">
        <v>38</v>
      </c>
      <c r="R13" s="1" t="s">
        <v>39</v>
      </c>
      <c r="S13" s="1" t="s">
        <v>38</v>
      </c>
      <c r="T13" s="1" t="s">
        <v>39</v>
      </c>
      <c r="U13" s="1" t="s">
        <v>38</v>
      </c>
      <c r="V13" s="1" t="s">
        <v>39</v>
      </c>
      <c r="W13" s="1" t="s">
        <v>38</v>
      </c>
      <c r="X13" s="1" t="s">
        <v>39</v>
      </c>
      <c r="Y13" s="1" t="s">
        <v>38</v>
      </c>
      <c r="Z13" s="1" t="s">
        <v>39</v>
      </c>
      <c r="AA13" s="162"/>
      <c r="AB13" s="162"/>
    </row>
    <row r="14" spans="1:28" ht="15">
      <c r="A14" s="1">
        <v>1</v>
      </c>
      <c r="B14" s="2" t="s">
        <v>13</v>
      </c>
      <c r="C14" s="1">
        <v>26</v>
      </c>
      <c r="D14" s="1">
        <f>C14</f>
        <v>26</v>
      </c>
      <c r="E14" s="1">
        <v>19</v>
      </c>
      <c r="F14" s="1">
        <v>19</v>
      </c>
      <c r="G14" s="1">
        <v>26</v>
      </c>
      <c r="H14" s="1">
        <v>26</v>
      </c>
      <c r="I14" s="1">
        <v>20</v>
      </c>
      <c r="J14" s="1">
        <v>20</v>
      </c>
      <c r="K14" s="1">
        <v>15</v>
      </c>
      <c r="L14" s="1">
        <v>15</v>
      </c>
      <c r="M14" s="1"/>
      <c r="N14" s="1"/>
      <c r="O14" s="1"/>
      <c r="P14" s="1"/>
      <c r="Q14" s="1"/>
      <c r="R14" s="1"/>
      <c r="S14" s="1"/>
      <c r="T14" s="1"/>
      <c r="U14" s="1"/>
      <c r="V14" s="1"/>
      <c r="W14" s="1"/>
      <c r="X14" s="1"/>
      <c r="Y14" s="1"/>
      <c r="Z14" s="1"/>
      <c r="AA14" s="1"/>
      <c r="AB14" s="2"/>
    </row>
    <row r="15" spans="1:28" ht="15">
      <c r="A15" s="1">
        <v>2</v>
      </c>
      <c r="B15" s="2" t="s">
        <v>11</v>
      </c>
      <c r="C15" s="1">
        <f>'Januari Aduan Info 2026 '!C76</f>
        <v>5</v>
      </c>
      <c r="D15" s="1">
        <f>C15</f>
        <v>5</v>
      </c>
      <c r="E15" s="1">
        <v>4</v>
      </c>
      <c r="F15" s="1">
        <v>4</v>
      </c>
      <c r="G15" s="1">
        <v>1</v>
      </c>
      <c r="H15" s="1">
        <v>1</v>
      </c>
      <c r="I15" s="1">
        <v>0</v>
      </c>
      <c r="J15" s="1">
        <v>0</v>
      </c>
      <c r="K15" s="1">
        <v>0</v>
      </c>
      <c r="L15" s="1">
        <v>0</v>
      </c>
      <c r="M15" s="1"/>
      <c r="N15" s="1"/>
      <c r="O15" s="1"/>
      <c r="P15" s="1"/>
      <c r="Q15" s="1"/>
      <c r="R15" s="1"/>
      <c r="S15" s="1"/>
      <c r="T15" s="1"/>
      <c r="U15" s="1"/>
      <c r="V15" s="1"/>
      <c r="W15" s="1"/>
      <c r="X15" s="1"/>
      <c r="Y15" s="1"/>
      <c r="Z15" s="1"/>
      <c r="AA15" s="1"/>
      <c r="AB15" s="2"/>
    </row>
    <row r="16" spans="1:28" ht="15">
      <c r="A16" s="1">
        <v>3</v>
      </c>
      <c r="B16" s="2" t="s">
        <v>18</v>
      </c>
      <c r="C16" s="1"/>
      <c r="D16" s="1"/>
      <c r="E16" s="1"/>
      <c r="F16" s="1"/>
      <c r="G16" s="1"/>
      <c r="H16" s="1"/>
      <c r="I16" s="1">
        <v>0</v>
      </c>
      <c r="J16" s="1">
        <v>0</v>
      </c>
      <c r="K16" s="1">
        <v>0</v>
      </c>
      <c r="L16" s="1">
        <v>0</v>
      </c>
      <c r="M16" s="1"/>
      <c r="N16" s="1"/>
      <c r="O16" s="1"/>
      <c r="P16" s="1"/>
      <c r="Q16" s="1"/>
      <c r="R16" s="1"/>
      <c r="S16" s="1"/>
      <c r="T16" s="1"/>
      <c r="U16" s="1"/>
      <c r="V16" s="1"/>
      <c r="W16" s="1"/>
      <c r="X16" s="1"/>
      <c r="Y16" s="1"/>
      <c r="Z16" s="1"/>
      <c r="AA16" s="1"/>
      <c r="AB16" s="2"/>
    </row>
    <row r="17" spans="1:28" ht="15">
      <c r="A17" s="1">
        <v>4</v>
      </c>
      <c r="B17" s="2" t="s">
        <v>5</v>
      </c>
      <c r="C17" s="1"/>
      <c r="D17" s="1"/>
      <c r="E17" s="1">
        <v>1</v>
      </c>
      <c r="F17" s="1">
        <v>1</v>
      </c>
      <c r="G17" s="1">
        <v>7</v>
      </c>
      <c r="H17" s="1">
        <v>7</v>
      </c>
      <c r="I17" s="1">
        <v>0</v>
      </c>
      <c r="J17" s="1">
        <v>0</v>
      </c>
      <c r="K17" s="1">
        <v>0</v>
      </c>
      <c r="L17" s="1">
        <v>0</v>
      </c>
      <c r="M17" s="1"/>
      <c r="N17" s="1"/>
      <c r="O17" s="1"/>
      <c r="P17" s="1"/>
      <c r="Q17" s="1"/>
      <c r="R17" s="1"/>
      <c r="S17" s="1"/>
      <c r="T17" s="1"/>
      <c r="U17" s="1"/>
      <c r="V17" s="1"/>
      <c r="W17" s="1"/>
      <c r="X17" s="1"/>
      <c r="Y17" s="1"/>
      <c r="Z17" s="1"/>
      <c r="AA17" s="1"/>
      <c r="AB17" s="2"/>
    </row>
    <row r="18" spans="1:28" ht="15">
      <c r="A18" s="1">
        <v>5</v>
      </c>
      <c r="B18" s="2" t="s">
        <v>43</v>
      </c>
      <c r="C18" s="1"/>
      <c r="D18" s="1"/>
      <c r="E18" s="1"/>
      <c r="F18" s="1"/>
      <c r="G18" s="1"/>
      <c r="H18" s="1"/>
      <c r="I18" s="1">
        <v>0</v>
      </c>
      <c r="J18" s="1">
        <v>0</v>
      </c>
      <c r="K18" s="1">
        <v>0</v>
      </c>
      <c r="L18" s="1">
        <v>0</v>
      </c>
      <c r="M18" s="1"/>
      <c r="N18" s="1"/>
      <c r="O18" s="1"/>
      <c r="P18" s="1"/>
      <c r="Q18" s="1"/>
      <c r="R18" s="1"/>
      <c r="S18" s="1"/>
      <c r="T18" s="1"/>
      <c r="U18" s="1"/>
      <c r="V18" s="1"/>
      <c r="W18" s="1"/>
      <c r="X18" s="1"/>
      <c r="Y18" s="1"/>
      <c r="Z18" s="1"/>
      <c r="AA18" s="1"/>
      <c r="AB18" s="1"/>
    </row>
    <row r="19" spans="1:28" ht="15">
      <c r="A19" s="1">
        <v>6</v>
      </c>
      <c r="B19" s="2" t="s">
        <v>52</v>
      </c>
      <c r="C19" s="1"/>
      <c r="D19" s="1"/>
      <c r="E19" s="1"/>
      <c r="F19" s="1"/>
      <c r="G19" s="1"/>
      <c r="H19" s="1"/>
      <c r="I19" s="1">
        <v>0</v>
      </c>
      <c r="J19" s="1">
        <v>0</v>
      </c>
      <c r="K19" s="1">
        <v>0</v>
      </c>
      <c r="L19" s="1">
        <v>0</v>
      </c>
      <c r="M19" s="1"/>
      <c r="N19" s="1"/>
      <c r="O19" s="1"/>
      <c r="P19" s="1"/>
      <c r="Q19" s="1"/>
      <c r="R19" s="1"/>
      <c r="S19" s="1"/>
      <c r="T19" s="1"/>
      <c r="U19" s="1"/>
      <c r="V19" s="1"/>
      <c r="W19" s="1"/>
      <c r="X19" s="1"/>
      <c r="Y19" s="1"/>
      <c r="Z19" s="1"/>
      <c r="AA19" s="1"/>
      <c r="AB19" s="1"/>
    </row>
    <row r="20" spans="1:28" ht="15">
      <c r="A20" s="1"/>
      <c r="B20" s="2"/>
      <c r="C20" s="1">
        <f>SUM(C14:C15)</f>
        <v>31</v>
      </c>
      <c r="D20" s="1">
        <f>C20</f>
        <v>31</v>
      </c>
      <c r="E20" s="1">
        <f>SUM(E14:E19)</f>
        <v>24</v>
      </c>
      <c r="F20" s="1">
        <f>E20</f>
        <v>24</v>
      </c>
      <c r="G20" s="1">
        <f>SUM(G14:G17)</f>
        <v>34</v>
      </c>
      <c r="H20" s="1">
        <v>34</v>
      </c>
      <c r="I20" s="1">
        <v>20</v>
      </c>
      <c r="J20" s="1">
        <v>20</v>
      </c>
      <c r="K20" s="1">
        <v>15</v>
      </c>
      <c r="L20" s="1">
        <v>15</v>
      </c>
      <c r="M20" s="1"/>
      <c r="N20" s="1"/>
      <c r="O20" s="1"/>
      <c r="P20" s="1"/>
      <c r="Q20" s="1"/>
      <c r="R20" s="1"/>
      <c r="S20" s="1"/>
      <c r="T20" s="1"/>
      <c r="U20" s="1"/>
      <c r="V20" s="1"/>
      <c r="W20" s="1"/>
      <c r="X20" s="1"/>
      <c r="Y20" s="1"/>
      <c r="Z20" s="1"/>
      <c r="AA20" s="1"/>
      <c r="AB20" s="1"/>
    </row>
    <row r="22" spans="1:28" ht="28.5">
      <c r="A22" s="8" t="s">
        <v>23</v>
      </c>
      <c r="B22" s="8" t="s">
        <v>22</v>
      </c>
      <c r="C22" s="8" t="s">
        <v>38</v>
      </c>
      <c r="D22" s="9" t="s">
        <v>39</v>
      </c>
      <c r="E22" s="52"/>
      <c r="F22" s="173" t="s">
        <v>20</v>
      </c>
      <c r="G22" s="173" t="s">
        <v>19</v>
      </c>
      <c r="H22" s="171"/>
      <c r="I22" s="172"/>
      <c r="J22" s="172"/>
      <c r="K22" s="172"/>
      <c r="L22" s="172"/>
    </row>
    <row r="23" spans="1:28" ht="15">
      <c r="A23" s="1">
        <v>1</v>
      </c>
      <c r="B23" s="2" t="s">
        <v>24</v>
      </c>
      <c r="C23" s="1">
        <v>31</v>
      </c>
      <c r="D23" s="1">
        <v>31</v>
      </c>
      <c r="E23" s="52"/>
      <c r="F23" s="174" t="s">
        <v>6</v>
      </c>
      <c r="G23" s="174">
        <v>89</v>
      </c>
      <c r="H23" s="171"/>
      <c r="I23" s="172"/>
      <c r="J23" s="172"/>
      <c r="K23" s="172"/>
      <c r="L23" s="172"/>
    </row>
    <row r="24" spans="1:28" ht="15">
      <c r="A24" s="1">
        <v>2</v>
      </c>
      <c r="B24" s="2" t="s">
        <v>25</v>
      </c>
      <c r="C24" s="1">
        <v>24</v>
      </c>
      <c r="D24" s="1">
        <v>24</v>
      </c>
      <c r="E24" s="52"/>
      <c r="F24" s="174" t="s">
        <v>10</v>
      </c>
      <c r="G24" s="174">
        <v>1</v>
      </c>
      <c r="H24" s="171"/>
      <c r="I24" s="172"/>
      <c r="J24" s="172"/>
      <c r="K24" s="172"/>
      <c r="L24" s="172"/>
    </row>
    <row r="25" spans="1:28" ht="15">
      <c r="A25" s="1">
        <v>3</v>
      </c>
      <c r="B25" s="2" t="s">
        <v>26</v>
      </c>
      <c r="C25" s="1">
        <v>34</v>
      </c>
      <c r="D25" s="1">
        <v>34</v>
      </c>
      <c r="E25" s="52"/>
      <c r="F25" s="174" t="s">
        <v>12</v>
      </c>
      <c r="G25" s="174">
        <v>9</v>
      </c>
      <c r="H25" s="171"/>
      <c r="I25" s="172"/>
      <c r="J25" s="172"/>
      <c r="K25" s="172"/>
      <c r="L25" s="172"/>
    </row>
    <row r="26" spans="1:28" ht="15">
      <c r="A26" s="1">
        <v>4</v>
      </c>
      <c r="B26" s="2" t="s">
        <v>27</v>
      </c>
      <c r="C26" s="1">
        <v>20</v>
      </c>
      <c r="D26" s="1">
        <v>20</v>
      </c>
      <c r="E26" s="52"/>
      <c r="F26" s="174" t="s">
        <v>14</v>
      </c>
      <c r="G26" s="174">
        <v>2</v>
      </c>
      <c r="H26" s="171"/>
      <c r="I26" s="172"/>
      <c r="J26" s="172"/>
      <c r="K26" s="172"/>
      <c r="L26" s="172"/>
    </row>
    <row r="27" spans="1:28" ht="17.25" customHeight="1">
      <c r="A27" s="1">
        <v>5</v>
      </c>
      <c r="B27" s="2" t="s">
        <v>28</v>
      </c>
      <c r="C27" s="1">
        <v>15</v>
      </c>
      <c r="D27" s="1">
        <v>15</v>
      </c>
      <c r="E27" s="52"/>
      <c r="F27" s="175" t="s">
        <v>21</v>
      </c>
      <c r="G27" s="174">
        <v>17</v>
      </c>
      <c r="H27" s="171"/>
      <c r="I27" s="172"/>
      <c r="J27" s="172"/>
      <c r="K27" s="172" t="s">
        <v>46</v>
      </c>
      <c r="L27" s="172"/>
    </row>
    <row r="28" spans="1:28" ht="20.25" customHeight="1">
      <c r="A28" s="8">
        <v>6</v>
      </c>
      <c r="B28" s="33" t="s">
        <v>29</v>
      </c>
      <c r="C28" s="8"/>
      <c r="D28" s="8"/>
      <c r="E28" s="52"/>
      <c r="F28" s="175" t="s">
        <v>7</v>
      </c>
      <c r="G28" s="174">
        <v>6</v>
      </c>
      <c r="H28" s="171"/>
      <c r="I28" s="172"/>
      <c r="J28" s="172"/>
      <c r="K28" s="172"/>
      <c r="L28" s="172"/>
    </row>
    <row r="29" spans="1:28" ht="15">
      <c r="A29" s="1">
        <v>7</v>
      </c>
      <c r="B29" s="2" t="s">
        <v>30</v>
      </c>
      <c r="C29" s="1"/>
      <c r="D29" s="1"/>
      <c r="E29" s="52"/>
      <c r="F29" s="174" t="s">
        <v>8</v>
      </c>
      <c r="G29" s="174">
        <v>0</v>
      </c>
      <c r="H29" s="171"/>
      <c r="I29" s="172"/>
      <c r="J29" s="172"/>
      <c r="K29" s="172"/>
      <c r="L29" s="172"/>
    </row>
    <row r="30" spans="1:28" ht="15">
      <c r="A30" s="1">
        <v>8</v>
      </c>
      <c r="B30" s="2" t="s">
        <v>31</v>
      </c>
      <c r="C30" s="1"/>
      <c r="D30" s="1"/>
      <c r="E30" s="52"/>
      <c r="F30" s="176" t="s">
        <v>19</v>
      </c>
      <c r="G30" s="174">
        <f>SUM(G23:G29)</f>
        <v>124</v>
      </c>
      <c r="H30" s="171"/>
      <c r="I30" s="172"/>
      <c r="J30" s="172"/>
      <c r="K30" s="172"/>
      <c r="L30" s="172"/>
    </row>
    <row r="31" spans="1:28" ht="15">
      <c r="A31" s="1">
        <v>9</v>
      </c>
      <c r="B31" s="2" t="s">
        <v>32</v>
      </c>
      <c r="C31" s="1"/>
      <c r="D31" s="1"/>
      <c r="E31" s="52"/>
      <c r="F31" s="174"/>
      <c r="G31" s="174"/>
      <c r="H31" s="171"/>
      <c r="I31" s="172"/>
      <c r="J31" s="172"/>
      <c r="K31" s="172"/>
      <c r="L31" s="172"/>
    </row>
    <row r="32" spans="1:28">
      <c r="A32" s="1">
        <v>10</v>
      </c>
      <c r="B32" s="1" t="s">
        <v>40</v>
      </c>
      <c r="C32" s="1"/>
      <c r="D32" s="1"/>
      <c r="F32" s="172"/>
      <c r="G32" s="172"/>
      <c r="H32" s="172"/>
      <c r="I32" s="172"/>
      <c r="J32" s="172"/>
      <c r="K32" s="172"/>
      <c r="L32" s="172"/>
    </row>
    <row r="33" spans="1:12">
      <c r="A33" s="1">
        <v>11</v>
      </c>
      <c r="B33" s="1" t="s">
        <v>41</v>
      </c>
      <c r="C33" s="1"/>
      <c r="D33" s="1"/>
      <c r="F33" s="172"/>
      <c r="G33" s="172"/>
      <c r="H33" s="172"/>
      <c r="I33" s="172"/>
      <c r="J33" s="172"/>
      <c r="K33" s="172"/>
      <c r="L33" s="172"/>
    </row>
    <row r="34" spans="1:12">
      <c r="A34" s="1">
        <v>12</v>
      </c>
      <c r="B34" s="1" t="s">
        <v>42</v>
      </c>
      <c r="C34" s="1"/>
      <c r="D34" s="1"/>
      <c r="F34" s="172"/>
      <c r="G34" s="172"/>
      <c r="H34" s="172"/>
      <c r="I34" s="172"/>
      <c r="J34" s="172"/>
      <c r="K34" s="172"/>
      <c r="L34" s="172"/>
    </row>
    <row r="35" spans="1:12">
      <c r="C35">
        <f>SUM(C23:C27)</f>
        <v>124</v>
      </c>
      <c r="F35" s="172"/>
      <c r="G35" s="172"/>
      <c r="H35" s="172"/>
      <c r="I35" s="172"/>
      <c r="J35" s="172"/>
      <c r="K35" s="172"/>
      <c r="L35" s="172"/>
    </row>
  </sheetData>
  <mergeCells count="16">
    <mergeCell ref="I12:J12"/>
    <mergeCell ref="A12:A13"/>
    <mergeCell ref="B12:B13"/>
    <mergeCell ref="C12:D12"/>
    <mergeCell ref="E12:F12"/>
    <mergeCell ref="G12:H12"/>
    <mergeCell ref="W12:X12"/>
    <mergeCell ref="Y12:Z12"/>
    <mergeCell ref="AA12:AA13"/>
    <mergeCell ref="AB12:AB13"/>
    <mergeCell ref="K12:L12"/>
    <mergeCell ref="M12:N12"/>
    <mergeCell ref="O12:P12"/>
    <mergeCell ref="Q12:R12"/>
    <mergeCell ref="S12:T12"/>
    <mergeCell ref="U12:V12"/>
  </mergeCells>
  <pageMargins left="0.7" right="0.7" top="0.75" bottom="0.75" header="0.3" footer="0.3"/>
  <pageSetup paperSize="9" orientation="portrait" horizontalDpi="0"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B35"/>
  <sheetViews>
    <sheetView topLeftCell="A7" zoomScale="70" zoomScaleNormal="70" workbookViewId="0">
      <selection activeCell="L25" sqref="L25"/>
    </sheetView>
  </sheetViews>
  <sheetFormatPr defaultColWidth="9" defaultRowHeight="14.25"/>
  <cols>
    <col min="1" max="1" width="3.5" customWidth="1"/>
    <col min="2" max="2" width="14.25" customWidth="1"/>
    <col min="3" max="3" width="11.875" customWidth="1"/>
    <col min="4" max="4" width="12.875" customWidth="1"/>
    <col min="5" max="5" width="8" customWidth="1"/>
    <col min="6" max="6" width="12.75" customWidth="1"/>
    <col min="10" max="10" width="9.75" customWidth="1"/>
    <col min="26" max="26" width="10.625" customWidth="1"/>
    <col min="27" max="27" width="16" customWidth="1"/>
  </cols>
  <sheetData>
    <row r="3" spans="1:28" ht="28.5">
      <c r="A3" s="8" t="s">
        <v>23</v>
      </c>
      <c r="B3" s="8" t="s">
        <v>15</v>
      </c>
      <c r="C3" s="3" t="s">
        <v>16</v>
      </c>
      <c r="D3" s="3" t="s">
        <v>45</v>
      </c>
    </row>
    <row r="4" spans="1:28" ht="15">
      <c r="A4" s="1">
        <v>1</v>
      </c>
      <c r="B4" s="2" t="s">
        <v>13</v>
      </c>
      <c r="C4" s="1">
        <v>2</v>
      </c>
      <c r="D4" s="1">
        <v>2</v>
      </c>
    </row>
    <row r="5" spans="1:28" ht="15">
      <c r="A5" s="1">
        <v>2</v>
      </c>
      <c r="B5" s="2" t="s">
        <v>11</v>
      </c>
      <c r="C5" s="1">
        <f>13+86+G15+2</f>
        <v>160</v>
      </c>
      <c r="D5" s="1">
        <f>C5</f>
        <v>160</v>
      </c>
    </row>
    <row r="6" spans="1:28" ht="15">
      <c r="A6" s="1">
        <v>3</v>
      </c>
      <c r="B6" s="2" t="s">
        <v>9</v>
      </c>
      <c r="C6" s="1">
        <v>0</v>
      </c>
      <c r="D6" s="1">
        <v>0</v>
      </c>
    </row>
    <row r="7" spans="1:28" ht="15">
      <c r="A7" s="1">
        <v>4</v>
      </c>
      <c r="B7" s="2" t="s">
        <v>5</v>
      </c>
      <c r="C7" s="1">
        <v>227</v>
      </c>
      <c r="D7" s="1">
        <f>C7</f>
        <v>227</v>
      </c>
    </row>
    <row r="8" spans="1:28">
      <c r="A8" s="7" t="s">
        <v>44</v>
      </c>
      <c r="B8" s="7" t="s">
        <v>43</v>
      </c>
      <c r="C8" s="1">
        <v>0</v>
      </c>
      <c r="D8" s="1">
        <v>0</v>
      </c>
    </row>
    <row r="9" spans="1:28">
      <c r="A9" s="1">
        <v>6</v>
      </c>
      <c r="B9" s="7" t="s">
        <v>52</v>
      </c>
      <c r="C9" s="1">
        <v>0</v>
      </c>
      <c r="D9" s="1">
        <v>0</v>
      </c>
    </row>
    <row r="10" spans="1:28">
      <c r="C10">
        <f>SUM(C4:C9)</f>
        <v>389</v>
      </c>
    </row>
    <row r="12" spans="1:28">
      <c r="A12" s="161" t="s">
        <v>23</v>
      </c>
      <c r="B12" s="161" t="s">
        <v>15</v>
      </c>
      <c r="C12" s="161" t="s">
        <v>24</v>
      </c>
      <c r="D12" s="161"/>
      <c r="E12" s="161" t="s">
        <v>25</v>
      </c>
      <c r="F12" s="161"/>
      <c r="G12" s="161" t="s">
        <v>26</v>
      </c>
      <c r="H12" s="161"/>
      <c r="I12" s="161" t="s">
        <v>27</v>
      </c>
      <c r="J12" s="161"/>
      <c r="K12" s="161" t="s">
        <v>28</v>
      </c>
      <c r="L12" s="161"/>
      <c r="M12" s="161" t="s">
        <v>29</v>
      </c>
      <c r="N12" s="161"/>
      <c r="O12" s="161" t="s">
        <v>30</v>
      </c>
      <c r="P12" s="161"/>
      <c r="Q12" s="161" t="s">
        <v>31</v>
      </c>
      <c r="R12" s="161"/>
      <c r="S12" s="161" t="s">
        <v>32</v>
      </c>
      <c r="T12" s="161"/>
      <c r="U12" s="161" t="s">
        <v>33</v>
      </c>
      <c r="V12" s="161"/>
      <c r="W12" s="161" t="s">
        <v>34</v>
      </c>
      <c r="X12" s="161"/>
      <c r="Y12" s="161" t="s">
        <v>35</v>
      </c>
      <c r="Z12" s="161"/>
      <c r="AA12" s="162" t="s">
        <v>36</v>
      </c>
      <c r="AB12" s="162" t="s">
        <v>37</v>
      </c>
    </row>
    <row r="13" spans="1:28">
      <c r="A13" s="161"/>
      <c r="B13" s="161"/>
      <c r="C13" s="1" t="s">
        <v>38</v>
      </c>
      <c r="D13" s="1" t="s">
        <v>39</v>
      </c>
      <c r="E13" s="1" t="s">
        <v>38</v>
      </c>
      <c r="F13" s="1" t="s">
        <v>39</v>
      </c>
      <c r="G13" s="1" t="s">
        <v>38</v>
      </c>
      <c r="H13" s="1" t="s">
        <v>39</v>
      </c>
      <c r="I13" s="1" t="s">
        <v>38</v>
      </c>
      <c r="J13" s="1" t="s">
        <v>39</v>
      </c>
      <c r="K13" s="1" t="s">
        <v>38</v>
      </c>
      <c r="L13" s="1" t="s">
        <v>39</v>
      </c>
      <c r="M13" s="1" t="s">
        <v>38</v>
      </c>
      <c r="N13" s="1" t="s">
        <v>39</v>
      </c>
      <c r="O13" s="1" t="s">
        <v>38</v>
      </c>
      <c r="P13" s="1" t="s">
        <v>39</v>
      </c>
      <c r="Q13" s="1" t="s">
        <v>38</v>
      </c>
      <c r="R13" s="1" t="s">
        <v>39</v>
      </c>
      <c r="S13" s="1" t="s">
        <v>38</v>
      </c>
      <c r="T13" s="1" t="s">
        <v>39</v>
      </c>
      <c r="U13" s="1" t="s">
        <v>38</v>
      </c>
      <c r="V13" s="1" t="s">
        <v>39</v>
      </c>
      <c r="W13" s="1" t="s">
        <v>38</v>
      </c>
      <c r="X13" s="1" t="s">
        <v>39</v>
      </c>
      <c r="Y13" s="1" t="s">
        <v>38</v>
      </c>
      <c r="Z13" s="1" t="s">
        <v>39</v>
      </c>
      <c r="AA13" s="162"/>
      <c r="AB13" s="162"/>
    </row>
    <row r="14" spans="1:28" ht="15">
      <c r="A14" s="1">
        <v>1</v>
      </c>
      <c r="B14" s="2" t="s">
        <v>13</v>
      </c>
      <c r="C14" s="1">
        <v>1</v>
      </c>
      <c r="D14" s="1">
        <v>1</v>
      </c>
      <c r="E14" s="1">
        <v>1</v>
      </c>
      <c r="F14" s="1">
        <v>1</v>
      </c>
      <c r="G14" s="1">
        <v>0</v>
      </c>
      <c r="H14" s="1">
        <f>G14</f>
        <v>0</v>
      </c>
      <c r="I14" s="1">
        <v>0</v>
      </c>
      <c r="J14" s="1">
        <v>0</v>
      </c>
      <c r="K14" s="1">
        <v>0</v>
      </c>
      <c r="L14" s="1">
        <v>0</v>
      </c>
      <c r="M14" s="1"/>
      <c r="N14" s="1"/>
      <c r="O14" s="1"/>
      <c r="P14" s="1"/>
      <c r="Q14" s="1"/>
      <c r="R14" s="1"/>
      <c r="S14" s="1"/>
      <c r="T14" s="1"/>
      <c r="U14" s="1"/>
      <c r="V14" s="1"/>
      <c r="W14" s="1"/>
      <c r="X14" s="1"/>
      <c r="Y14" s="1"/>
      <c r="Z14" s="1"/>
      <c r="AA14" s="1"/>
      <c r="AB14" s="2"/>
    </row>
    <row r="15" spans="1:28" ht="15">
      <c r="A15" s="1">
        <v>2</v>
      </c>
      <c r="B15" s="2" t="s">
        <v>11</v>
      </c>
      <c r="C15" s="1">
        <v>13</v>
      </c>
      <c r="D15" s="1">
        <v>13</v>
      </c>
      <c r="E15" s="1">
        <v>86</v>
      </c>
      <c r="F15" s="1">
        <v>86</v>
      </c>
      <c r="G15" s="1">
        <v>59</v>
      </c>
      <c r="H15" s="1">
        <f t="shared" ref="H15:H19" si="0">G15</f>
        <v>59</v>
      </c>
      <c r="I15" s="1">
        <v>2</v>
      </c>
      <c r="J15" s="1">
        <v>2</v>
      </c>
      <c r="K15" s="1">
        <v>0</v>
      </c>
      <c r="L15" s="1">
        <v>0</v>
      </c>
      <c r="M15" s="1"/>
      <c r="N15" s="1"/>
      <c r="O15" s="1"/>
      <c r="P15" s="1"/>
      <c r="Q15" s="1"/>
      <c r="R15" s="1"/>
      <c r="S15" s="1"/>
      <c r="T15" s="1"/>
      <c r="U15" s="1"/>
      <c r="V15" s="1"/>
      <c r="W15" s="1"/>
      <c r="X15" s="1"/>
      <c r="Y15" s="1"/>
      <c r="Z15" s="1"/>
      <c r="AA15" s="1"/>
      <c r="AB15" s="2"/>
    </row>
    <row r="16" spans="1:28" ht="15">
      <c r="A16" s="1">
        <v>3</v>
      </c>
      <c r="B16" s="2" t="s">
        <v>18</v>
      </c>
      <c r="C16" s="1">
        <v>0</v>
      </c>
      <c r="D16" s="1">
        <v>0</v>
      </c>
      <c r="E16" s="1">
        <v>0</v>
      </c>
      <c r="F16" s="1">
        <v>0</v>
      </c>
      <c r="G16" s="1">
        <v>0</v>
      </c>
      <c r="H16" s="1">
        <f t="shared" si="0"/>
        <v>0</v>
      </c>
      <c r="I16" s="1">
        <v>0</v>
      </c>
      <c r="J16" s="1">
        <v>0</v>
      </c>
      <c r="K16" s="1">
        <v>0</v>
      </c>
      <c r="L16" s="1">
        <v>0</v>
      </c>
      <c r="M16" s="1"/>
      <c r="N16" s="1"/>
      <c r="O16" s="1"/>
      <c r="P16" s="1"/>
      <c r="Q16" s="1"/>
      <c r="R16" s="1"/>
      <c r="S16" s="1"/>
      <c r="T16" s="1"/>
      <c r="U16" s="1"/>
      <c r="V16" s="1"/>
      <c r="W16" s="1"/>
      <c r="X16" s="1"/>
      <c r="Y16" s="1"/>
      <c r="Z16" s="1"/>
      <c r="AA16" s="1"/>
      <c r="AB16" s="2"/>
    </row>
    <row r="17" spans="1:28" ht="15">
      <c r="A17" s="1">
        <v>4</v>
      </c>
      <c r="B17" s="2" t="s">
        <v>5</v>
      </c>
      <c r="C17" s="1">
        <v>0</v>
      </c>
      <c r="D17" s="1">
        <v>0</v>
      </c>
      <c r="E17" s="1">
        <v>0</v>
      </c>
      <c r="F17" s="1">
        <v>0</v>
      </c>
      <c r="G17" s="1">
        <v>227</v>
      </c>
      <c r="H17" s="1">
        <f t="shared" si="0"/>
        <v>227</v>
      </c>
      <c r="I17" s="1">
        <v>0</v>
      </c>
      <c r="J17" s="1">
        <v>0</v>
      </c>
      <c r="K17" s="1">
        <v>0</v>
      </c>
      <c r="L17" s="1">
        <v>0</v>
      </c>
      <c r="M17" s="1"/>
      <c r="N17" s="1"/>
      <c r="O17" s="1"/>
      <c r="P17" s="1"/>
      <c r="Q17" s="1"/>
      <c r="R17" s="1"/>
      <c r="S17" s="1"/>
      <c r="T17" s="1"/>
      <c r="U17" s="1"/>
      <c r="V17" s="1"/>
      <c r="W17" s="1"/>
      <c r="X17" s="1"/>
      <c r="Y17" s="1"/>
      <c r="Z17" s="1"/>
      <c r="AA17" s="1"/>
      <c r="AB17" s="2"/>
    </row>
    <row r="18" spans="1:28" ht="15">
      <c r="A18" s="1">
        <v>5</v>
      </c>
      <c r="B18" s="2" t="s">
        <v>43</v>
      </c>
      <c r="C18" s="1">
        <v>0</v>
      </c>
      <c r="D18" s="1">
        <v>0</v>
      </c>
      <c r="E18" s="1">
        <v>0</v>
      </c>
      <c r="F18" s="1">
        <v>0</v>
      </c>
      <c r="G18" s="1">
        <v>0</v>
      </c>
      <c r="H18" s="1">
        <f t="shared" si="0"/>
        <v>0</v>
      </c>
      <c r="I18" s="1">
        <v>0</v>
      </c>
      <c r="J18" s="1">
        <v>0</v>
      </c>
      <c r="K18" s="1">
        <v>0</v>
      </c>
      <c r="L18" s="1">
        <v>0</v>
      </c>
      <c r="M18" s="1"/>
      <c r="N18" s="1"/>
      <c r="O18" s="1"/>
      <c r="P18" s="1"/>
      <c r="Q18" s="1"/>
      <c r="R18" s="1"/>
      <c r="S18" s="1"/>
      <c r="T18" s="1"/>
      <c r="U18" s="1"/>
      <c r="V18" s="1"/>
      <c r="W18" s="1"/>
      <c r="X18" s="1"/>
      <c r="Y18" s="1"/>
      <c r="Z18" s="1"/>
      <c r="AA18" s="1"/>
      <c r="AB18" s="1"/>
    </row>
    <row r="19" spans="1:28" ht="15">
      <c r="A19" s="1">
        <v>6</v>
      </c>
      <c r="B19" s="2" t="s">
        <v>52</v>
      </c>
      <c r="C19" s="1">
        <v>0</v>
      </c>
      <c r="D19" s="1">
        <v>0</v>
      </c>
      <c r="E19" s="1">
        <v>0</v>
      </c>
      <c r="F19" s="1">
        <v>0</v>
      </c>
      <c r="G19" s="1">
        <v>0</v>
      </c>
      <c r="H19" s="1">
        <f t="shared" si="0"/>
        <v>0</v>
      </c>
      <c r="I19" s="1">
        <v>0</v>
      </c>
      <c r="J19" s="1">
        <v>0</v>
      </c>
      <c r="K19" s="1">
        <v>0</v>
      </c>
      <c r="L19" s="1">
        <v>0</v>
      </c>
      <c r="M19" s="1"/>
      <c r="N19" s="1"/>
      <c r="O19" s="1"/>
      <c r="P19" s="1"/>
      <c r="Q19" s="1"/>
      <c r="R19" s="1"/>
      <c r="S19" s="1"/>
      <c r="T19" s="1"/>
      <c r="U19" s="1"/>
      <c r="V19" s="1"/>
      <c r="W19" s="1"/>
      <c r="X19" s="1"/>
      <c r="Y19" s="1"/>
      <c r="Z19" s="1"/>
      <c r="AA19" s="1"/>
      <c r="AB19" s="1"/>
    </row>
    <row r="20" spans="1:28" ht="15">
      <c r="A20" s="1"/>
      <c r="B20" s="2"/>
      <c r="C20" s="1"/>
      <c r="D20" s="1"/>
      <c r="E20" s="1"/>
      <c r="F20" s="1"/>
      <c r="G20" s="1"/>
      <c r="H20" s="1"/>
      <c r="I20" s="1"/>
      <c r="J20" s="1"/>
      <c r="K20" s="1"/>
      <c r="L20" s="1"/>
      <c r="M20" s="1"/>
      <c r="N20" s="1"/>
      <c r="O20" s="1"/>
      <c r="P20" s="1"/>
      <c r="Q20" s="1"/>
      <c r="R20" s="1"/>
      <c r="S20" s="1"/>
      <c r="T20" s="1"/>
      <c r="U20" s="1"/>
      <c r="V20" s="1"/>
      <c r="W20" s="1"/>
      <c r="X20" s="1"/>
      <c r="Y20" s="1"/>
      <c r="Z20" s="1"/>
      <c r="AA20" s="1"/>
      <c r="AB20" s="1"/>
    </row>
    <row r="22" spans="1:28" ht="28.5">
      <c r="A22" s="8" t="s">
        <v>23</v>
      </c>
      <c r="B22" s="8" t="s">
        <v>22</v>
      </c>
      <c r="C22" s="8" t="s">
        <v>38</v>
      </c>
      <c r="D22" s="9" t="s">
        <v>39</v>
      </c>
      <c r="E22" s="52"/>
      <c r="F22" s="53" t="s">
        <v>20</v>
      </c>
      <c r="G22" s="53" t="s">
        <v>19</v>
      </c>
      <c r="H22" s="52"/>
    </row>
    <row r="23" spans="1:28" ht="15">
      <c r="A23" s="1">
        <v>1</v>
      </c>
      <c r="B23" s="2" t="s">
        <v>24</v>
      </c>
      <c r="C23" s="1">
        <v>14</v>
      </c>
      <c r="D23" s="1">
        <v>14</v>
      </c>
      <c r="E23" s="52"/>
      <c r="F23" s="52" t="s">
        <v>6</v>
      </c>
      <c r="G23" s="52">
        <f>29+19+16+12+27+16+15+13+7+19+27</f>
        <v>200</v>
      </c>
      <c r="H23" s="52"/>
    </row>
    <row r="24" spans="1:28" ht="15">
      <c r="A24" s="1">
        <v>2</v>
      </c>
      <c r="B24" s="2" t="s">
        <v>25</v>
      </c>
      <c r="C24" s="1">
        <v>87</v>
      </c>
      <c r="D24" s="1">
        <v>87</v>
      </c>
      <c r="E24" s="52"/>
      <c r="F24" s="52" t="s">
        <v>10</v>
      </c>
      <c r="G24" s="52">
        <f>2+2</f>
        <v>4</v>
      </c>
      <c r="H24" s="52"/>
    </row>
    <row r="25" spans="1:28" ht="15">
      <c r="A25" s="1">
        <v>3</v>
      </c>
      <c r="B25" s="2" t="s">
        <v>26</v>
      </c>
      <c r="C25" s="1">
        <v>286</v>
      </c>
      <c r="D25" s="1">
        <f>C25</f>
        <v>286</v>
      </c>
      <c r="E25" s="52"/>
      <c r="F25" s="52" t="s">
        <v>12</v>
      </c>
      <c r="G25" s="52">
        <f>3+1086+1600+308+2+3+4+5+1</f>
        <v>3012</v>
      </c>
      <c r="H25" s="52"/>
    </row>
    <row r="26" spans="1:28" ht="15">
      <c r="A26" s="1">
        <v>4</v>
      </c>
      <c r="B26" s="2" t="s">
        <v>27</v>
      </c>
      <c r="C26" s="1">
        <v>2</v>
      </c>
      <c r="D26" s="1">
        <v>2</v>
      </c>
      <c r="E26" s="52"/>
      <c r="F26" s="52" t="s">
        <v>14</v>
      </c>
      <c r="G26" s="52">
        <f>5+10+4+1+6+17+3+3</f>
        <v>49</v>
      </c>
      <c r="H26" s="52"/>
    </row>
    <row r="27" spans="1:28" ht="17.25" customHeight="1">
      <c r="A27" s="1">
        <v>5</v>
      </c>
      <c r="B27" s="2" t="s">
        <v>28</v>
      </c>
      <c r="C27" s="1">
        <v>0</v>
      </c>
      <c r="D27" s="1">
        <v>0</v>
      </c>
      <c r="E27" s="52"/>
      <c r="F27" s="54" t="s">
        <v>21</v>
      </c>
      <c r="G27" s="52">
        <f>3+59+1+20+96+31+16+10+3+5</f>
        <v>244</v>
      </c>
      <c r="H27" s="52"/>
      <c r="K27" s="4" t="s">
        <v>46</v>
      </c>
    </row>
    <row r="28" spans="1:28" ht="20.25" customHeight="1">
      <c r="A28" s="8">
        <v>6</v>
      </c>
      <c r="B28" s="33" t="s">
        <v>29</v>
      </c>
      <c r="C28" s="8"/>
      <c r="D28" s="8"/>
      <c r="E28" s="52"/>
      <c r="F28" s="54" t="s">
        <v>7</v>
      </c>
      <c r="G28" s="52">
        <f>4+5+2+1+4+3+5+3+1+7</f>
        <v>35</v>
      </c>
      <c r="H28" s="52"/>
    </row>
    <row r="29" spans="1:28" ht="15">
      <c r="A29" s="1">
        <v>7</v>
      </c>
      <c r="B29" s="2" t="s">
        <v>30</v>
      </c>
      <c r="C29" s="1"/>
      <c r="D29" s="1"/>
      <c r="E29" s="52"/>
      <c r="F29" s="52" t="s">
        <v>8</v>
      </c>
      <c r="G29" s="52">
        <f>13+9+14+2+7+6+2+5</f>
        <v>58</v>
      </c>
      <c r="H29" s="52"/>
    </row>
    <row r="30" spans="1:28" ht="15">
      <c r="A30" s="1">
        <v>8</v>
      </c>
      <c r="B30" s="2" t="s">
        <v>31</v>
      </c>
      <c r="C30" s="1"/>
      <c r="D30" s="1"/>
      <c r="E30" s="52"/>
      <c r="F30" s="55" t="s">
        <v>19</v>
      </c>
      <c r="G30" s="52">
        <f>SUM(G23:G29)</f>
        <v>3602</v>
      </c>
      <c r="H30" s="52"/>
    </row>
    <row r="31" spans="1:28" ht="15">
      <c r="A31" s="1">
        <v>9</v>
      </c>
      <c r="B31" s="2" t="s">
        <v>32</v>
      </c>
      <c r="C31" s="1"/>
      <c r="D31" s="1"/>
      <c r="E31" s="52"/>
      <c r="F31" s="52"/>
      <c r="G31" s="52"/>
      <c r="H31" s="52"/>
    </row>
    <row r="32" spans="1:28">
      <c r="A32" s="1">
        <v>10</v>
      </c>
      <c r="B32" s="1" t="s">
        <v>40</v>
      </c>
      <c r="C32" s="1"/>
      <c r="D32" s="1"/>
    </row>
    <row r="33" spans="1:4">
      <c r="A33" s="1">
        <v>11</v>
      </c>
      <c r="B33" s="1" t="s">
        <v>41</v>
      </c>
      <c r="C33" s="1"/>
      <c r="D33" s="1"/>
    </row>
    <row r="34" spans="1:4">
      <c r="A34" s="1">
        <v>12</v>
      </c>
      <c r="B34" s="1" t="s">
        <v>42</v>
      </c>
      <c r="C34" s="1"/>
      <c r="D34" s="1"/>
    </row>
    <row r="35" spans="1:4">
      <c r="C35">
        <f>SUM(C23:C34)</f>
        <v>389</v>
      </c>
    </row>
  </sheetData>
  <mergeCells count="16">
    <mergeCell ref="AB12:AB13"/>
    <mergeCell ref="W12:X12"/>
    <mergeCell ref="Y12:Z12"/>
    <mergeCell ref="A12:A13"/>
    <mergeCell ref="B12:B13"/>
    <mergeCell ref="AA12:AA13"/>
    <mergeCell ref="M12:N12"/>
    <mergeCell ref="O12:P12"/>
    <mergeCell ref="Q12:R12"/>
    <mergeCell ref="S12:T12"/>
    <mergeCell ref="U12:V12"/>
    <mergeCell ref="C12:D12"/>
    <mergeCell ref="E12:F12"/>
    <mergeCell ref="G12:H12"/>
    <mergeCell ref="I12:J12"/>
    <mergeCell ref="K12:L12"/>
  </mergeCells>
  <pageMargins left="0.7" right="0.7" top="0.75" bottom="0.75" header="0.3" footer="0.3"/>
  <pageSetup paperSize="9" orientation="portrait" horizontalDpi="0"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activeCell="H11" sqref="H11"/>
    </sheetView>
  </sheetViews>
  <sheetFormatPr defaultRowHeight="14.25"/>
  <sheetData>
    <row r="1" spans="1:10" ht="21">
      <c r="A1" s="163" t="s">
        <v>448</v>
      </c>
      <c r="B1" s="163"/>
      <c r="C1" s="163"/>
      <c r="D1" s="163"/>
      <c r="E1" s="163"/>
      <c r="F1" s="163"/>
      <c r="G1" s="163"/>
      <c r="H1" s="163"/>
      <c r="I1" s="163"/>
      <c r="J1" s="163"/>
    </row>
    <row r="2" spans="1:10" ht="15">
      <c r="A2" s="164" t="s">
        <v>22</v>
      </c>
      <c r="B2" s="165" t="s">
        <v>9</v>
      </c>
      <c r="C2" s="166"/>
      <c r="D2" s="167"/>
      <c r="E2" s="168" t="s">
        <v>5</v>
      </c>
      <c r="F2" s="168"/>
      <c r="G2" s="168"/>
      <c r="H2" s="164" t="s">
        <v>110</v>
      </c>
      <c r="I2" s="164"/>
      <c r="J2" s="164"/>
    </row>
    <row r="3" spans="1:10" ht="30">
      <c r="A3" s="164"/>
      <c r="B3" s="56" t="s">
        <v>111</v>
      </c>
      <c r="C3" s="56" t="s">
        <v>112</v>
      </c>
      <c r="D3" s="56" t="s">
        <v>113</v>
      </c>
      <c r="E3" s="56" t="s">
        <v>111</v>
      </c>
      <c r="F3" s="56" t="s">
        <v>112</v>
      </c>
      <c r="G3" s="56" t="s">
        <v>113</v>
      </c>
      <c r="H3" s="56" t="s">
        <v>111</v>
      </c>
      <c r="I3" s="56" t="s">
        <v>112</v>
      </c>
      <c r="J3" s="56" t="s">
        <v>113</v>
      </c>
    </row>
    <row r="4" spans="1:10" ht="15">
      <c r="A4" s="57" t="s">
        <v>114</v>
      </c>
      <c r="B4" s="56">
        <v>70</v>
      </c>
      <c r="C4" s="56">
        <v>1001</v>
      </c>
      <c r="D4" s="56">
        <v>85</v>
      </c>
      <c r="E4" s="56">
        <v>70</v>
      </c>
      <c r="F4" s="56">
        <v>4216</v>
      </c>
      <c r="G4" s="56">
        <v>302</v>
      </c>
      <c r="H4" s="56">
        <v>70</v>
      </c>
      <c r="I4" s="56">
        <v>2056</v>
      </c>
      <c r="J4" s="56">
        <v>102</v>
      </c>
    </row>
    <row r="5" spans="1:10" ht="15">
      <c r="A5" s="57" t="s">
        <v>115</v>
      </c>
      <c r="B5" s="56">
        <v>102</v>
      </c>
      <c r="C5" s="56">
        <v>1501</v>
      </c>
      <c r="D5" s="56">
        <v>105</v>
      </c>
      <c r="E5" s="56">
        <v>102</v>
      </c>
      <c r="F5" s="58">
        <v>9701</v>
      </c>
      <c r="G5" s="56">
        <v>1023</v>
      </c>
      <c r="H5" s="56">
        <v>102</v>
      </c>
      <c r="I5" s="56">
        <v>3500</v>
      </c>
      <c r="J5" s="56">
        <v>266</v>
      </c>
    </row>
    <row r="6" spans="1:10" ht="15">
      <c r="A6" s="59" t="s">
        <v>116</v>
      </c>
      <c r="B6" s="81">
        <v>196</v>
      </c>
      <c r="C6" s="56">
        <v>2002</v>
      </c>
      <c r="D6" s="56">
        <v>336</v>
      </c>
      <c r="E6" s="56">
        <v>196</v>
      </c>
      <c r="F6" s="58">
        <v>21980</v>
      </c>
      <c r="G6" s="58">
        <v>5393</v>
      </c>
      <c r="H6" s="81">
        <v>196</v>
      </c>
      <c r="I6" s="56">
        <v>5600</v>
      </c>
      <c r="J6" s="56">
        <v>2011</v>
      </c>
    </row>
    <row r="7" spans="1:10" ht="15">
      <c r="A7" s="57" t="s">
        <v>117</v>
      </c>
      <c r="B7" s="56">
        <v>68</v>
      </c>
      <c r="C7" s="56">
        <v>1502</v>
      </c>
      <c r="D7" s="56">
        <v>92</v>
      </c>
      <c r="E7" s="56">
        <v>68</v>
      </c>
      <c r="F7" s="58">
        <v>4455</v>
      </c>
      <c r="G7" s="58">
        <v>330</v>
      </c>
      <c r="H7" s="56">
        <v>68</v>
      </c>
      <c r="I7" s="56">
        <v>2060</v>
      </c>
      <c r="J7" s="56">
        <v>112</v>
      </c>
    </row>
    <row r="8" spans="1:10" ht="15">
      <c r="A8" s="57" t="s">
        <v>118</v>
      </c>
      <c r="B8" s="56"/>
      <c r="C8" s="56"/>
      <c r="D8" s="56"/>
      <c r="E8" s="56"/>
      <c r="F8" s="58"/>
      <c r="G8" s="56"/>
      <c r="H8" s="56"/>
      <c r="I8" s="56"/>
      <c r="J8" s="56"/>
    </row>
    <row r="9" spans="1:10" ht="15">
      <c r="A9" s="59" t="s">
        <v>119</v>
      </c>
      <c r="B9" s="56"/>
      <c r="C9" s="56"/>
      <c r="D9" s="56"/>
      <c r="E9" s="56"/>
      <c r="F9" s="58"/>
      <c r="G9" s="58"/>
      <c r="H9" s="56"/>
      <c r="I9" s="56"/>
      <c r="J9" s="56"/>
    </row>
    <row r="10" spans="1:10" ht="15">
      <c r="A10" s="57" t="s">
        <v>120</v>
      </c>
      <c r="B10" s="56"/>
      <c r="C10" s="56"/>
      <c r="D10" s="56"/>
      <c r="E10" s="56"/>
      <c r="F10" s="60"/>
      <c r="G10" s="58"/>
      <c r="H10" s="56"/>
      <c r="I10" s="56"/>
      <c r="J10" s="56"/>
    </row>
    <row r="11" spans="1:10" ht="15">
      <c r="A11" s="57" t="s">
        <v>121</v>
      </c>
      <c r="B11" s="56"/>
      <c r="C11" s="56"/>
      <c r="D11" s="56"/>
      <c r="E11" s="56"/>
      <c r="F11" s="56"/>
      <c r="G11" s="56"/>
      <c r="H11" s="56"/>
      <c r="I11" s="56"/>
      <c r="J11" s="56"/>
    </row>
    <row r="12" spans="1:10" ht="15">
      <c r="A12" s="57" t="s">
        <v>122</v>
      </c>
      <c r="B12" s="56"/>
      <c r="C12" s="56"/>
      <c r="D12" s="56"/>
      <c r="E12" s="56"/>
      <c r="F12" s="58"/>
      <c r="G12" s="58"/>
      <c r="H12" s="56"/>
      <c r="I12" s="56"/>
      <c r="J12" s="56"/>
    </row>
    <row r="13" spans="1:10" ht="15">
      <c r="A13" s="59" t="s">
        <v>123</v>
      </c>
      <c r="B13" s="56"/>
      <c r="C13" s="56"/>
      <c r="D13" s="56"/>
      <c r="E13" s="56"/>
      <c r="F13" s="58"/>
      <c r="G13" s="56"/>
      <c r="H13" s="56"/>
      <c r="I13" s="56"/>
      <c r="J13" s="56"/>
    </row>
    <row r="14" spans="1:10" ht="15">
      <c r="A14" s="57" t="s">
        <v>124</v>
      </c>
      <c r="B14" s="56"/>
      <c r="C14" s="56"/>
      <c r="D14" s="56"/>
      <c r="E14" s="56"/>
      <c r="F14" s="56"/>
      <c r="G14" s="56"/>
      <c r="H14" s="56"/>
      <c r="I14" s="56"/>
      <c r="J14" s="56"/>
    </row>
    <row r="15" spans="1:10" ht="15">
      <c r="A15" s="57" t="s">
        <v>125</v>
      </c>
      <c r="B15" s="56"/>
      <c r="C15" s="56"/>
      <c r="D15" s="56"/>
      <c r="E15" s="56"/>
      <c r="F15" s="58"/>
      <c r="G15" s="58"/>
      <c r="H15" s="56"/>
      <c r="I15" s="56"/>
      <c r="J15" s="56"/>
    </row>
    <row r="16" spans="1:10" ht="15">
      <c r="F16" s="67"/>
    </row>
    <row r="17" spans="6:6">
      <c r="F17" s="72"/>
    </row>
  </sheetData>
  <mergeCells count="5">
    <mergeCell ref="A1:J1"/>
    <mergeCell ref="A2:A3"/>
    <mergeCell ref="B2:D2"/>
    <mergeCell ref="E2:G2"/>
    <mergeCell ref="H2:J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J22" sqref="J22"/>
    </sheetView>
  </sheetViews>
  <sheetFormatPr defaultRowHeight="14.25"/>
  <cols>
    <col min="1" max="1" width="11.625" customWidth="1"/>
  </cols>
  <sheetData>
    <row r="1" spans="1:7" ht="21">
      <c r="A1" s="169" t="s">
        <v>449</v>
      </c>
      <c r="B1" s="169"/>
      <c r="C1" s="169"/>
      <c r="D1" s="169"/>
      <c r="E1" s="169"/>
      <c r="F1" s="169"/>
      <c r="G1" s="61"/>
    </row>
    <row r="2" spans="1:7" ht="30">
      <c r="A2" s="62" t="s">
        <v>22</v>
      </c>
      <c r="B2" s="63" t="s">
        <v>13</v>
      </c>
      <c r="C2" s="63" t="s">
        <v>5</v>
      </c>
      <c r="D2" s="63" t="s">
        <v>11</v>
      </c>
      <c r="E2" s="64" t="s">
        <v>126</v>
      </c>
      <c r="F2" s="64" t="s">
        <v>127</v>
      </c>
      <c r="G2" s="65"/>
    </row>
    <row r="3" spans="1:7" ht="15">
      <c r="A3" s="57" t="s">
        <v>114</v>
      </c>
      <c r="B3" s="66">
        <v>26</v>
      </c>
      <c r="C3" s="56">
        <v>0</v>
      </c>
      <c r="D3" s="56">
        <v>5</v>
      </c>
      <c r="E3" s="56">
        <v>0</v>
      </c>
      <c r="F3" s="56">
        <v>0</v>
      </c>
      <c r="G3" s="67"/>
    </row>
    <row r="4" spans="1:7" ht="15">
      <c r="A4" s="57" t="s">
        <v>115</v>
      </c>
      <c r="B4" s="56">
        <v>19</v>
      </c>
      <c r="C4" s="56">
        <v>0</v>
      </c>
      <c r="D4" s="56">
        <v>4</v>
      </c>
      <c r="E4" s="56">
        <v>0</v>
      </c>
      <c r="F4" s="56">
        <v>0</v>
      </c>
      <c r="G4" s="67"/>
    </row>
    <row r="5" spans="1:7" ht="15">
      <c r="A5" s="59" t="s">
        <v>116</v>
      </c>
      <c r="B5" s="56">
        <v>26</v>
      </c>
      <c r="C5" s="56">
        <v>7</v>
      </c>
      <c r="D5" s="56">
        <v>1</v>
      </c>
      <c r="E5" s="56">
        <v>0</v>
      </c>
      <c r="F5" s="56">
        <v>0</v>
      </c>
      <c r="G5" s="68"/>
    </row>
    <row r="6" spans="1:7" ht="15">
      <c r="A6" s="69" t="s">
        <v>128</v>
      </c>
      <c r="B6" s="70">
        <f>SUM(B3:B5)</f>
        <v>71</v>
      </c>
      <c r="C6" s="70">
        <f t="shared" ref="C6:F6" si="0">SUM(C3:C5)</f>
        <v>7</v>
      </c>
      <c r="D6" s="70">
        <f t="shared" si="0"/>
        <v>10</v>
      </c>
      <c r="E6" s="70">
        <f t="shared" si="0"/>
        <v>0</v>
      </c>
      <c r="F6" s="70">
        <f t="shared" si="0"/>
        <v>0</v>
      </c>
      <c r="G6" s="68"/>
    </row>
    <row r="7" spans="1:7" ht="15">
      <c r="A7" s="57" t="s">
        <v>117</v>
      </c>
      <c r="B7" s="56">
        <v>20</v>
      </c>
      <c r="C7" s="56">
        <v>0</v>
      </c>
      <c r="D7" s="56">
        <v>0</v>
      </c>
      <c r="E7" s="56">
        <v>0</v>
      </c>
      <c r="F7" s="56">
        <v>0</v>
      </c>
      <c r="G7" s="67"/>
    </row>
    <row r="8" spans="1:7" ht="15">
      <c r="A8" s="57" t="s">
        <v>118</v>
      </c>
      <c r="B8" s="56"/>
      <c r="C8" s="56"/>
      <c r="D8" s="56"/>
      <c r="E8" s="56"/>
      <c r="F8" s="56"/>
      <c r="G8" s="67"/>
    </row>
    <row r="9" spans="1:7" ht="15">
      <c r="A9" s="59" t="s">
        <v>119</v>
      </c>
      <c r="B9" s="56"/>
      <c r="C9" s="56"/>
      <c r="D9" s="56"/>
      <c r="E9" s="56"/>
      <c r="F9" s="56"/>
      <c r="G9" s="67"/>
    </row>
    <row r="10" spans="1:7" ht="15">
      <c r="A10" s="69" t="s">
        <v>129</v>
      </c>
      <c r="B10" s="70"/>
      <c r="C10" s="70"/>
      <c r="D10" s="70"/>
      <c r="E10" s="70"/>
      <c r="F10" s="70"/>
      <c r="G10" s="67"/>
    </row>
    <row r="11" spans="1:7" ht="15">
      <c r="A11" s="57" t="s">
        <v>120</v>
      </c>
      <c r="B11" s="56"/>
      <c r="C11" s="56"/>
      <c r="D11" s="56"/>
      <c r="E11" s="56"/>
      <c r="F11" s="56"/>
      <c r="G11" s="67"/>
    </row>
    <row r="12" spans="1:7" ht="15">
      <c r="A12" s="57" t="s">
        <v>121</v>
      </c>
      <c r="B12" s="56"/>
      <c r="C12" s="56"/>
      <c r="D12" s="56"/>
      <c r="E12" s="56"/>
      <c r="F12" s="56"/>
      <c r="G12" s="67"/>
    </row>
    <row r="13" spans="1:7" ht="15">
      <c r="A13" s="57" t="s">
        <v>122</v>
      </c>
      <c r="B13" s="56"/>
      <c r="C13" s="56"/>
      <c r="D13" s="56"/>
      <c r="E13" s="56"/>
      <c r="F13" s="56"/>
      <c r="G13" s="67"/>
    </row>
    <row r="14" spans="1:7" ht="15">
      <c r="A14" s="71" t="s">
        <v>130</v>
      </c>
      <c r="B14" s="70"/>
      <c r="C14" s="70"/>
      <c r="D14" s="70"/>
      <c r="E14" s="70"/>
      <c r="F14" s="70"/>
      <c r="G14" s="67"/>
    </row>
    <row r="15" spans="1:7" ht="15">
      <c r="A15" s="59" t="s">
        <v>123</v>
      </c>
      <c r="B15" s="56"/>
      <c r="C15" s="56"/>
      <c r="D15" s="56"/>
      <c r="E15" s="56"/>
      <c r="F15" s="56"/>
    </row>
    <row r="16" spans="1:7" ht="15">
      <c r="A16" s="57" t="s">
        <v>124</v>
      </c>
      <c r="B16" s="56"/>
      <c r="C16" s="56"/>
      <c r="D16" s="56"/>
      <c r="E16" s="56"/>
      <c r="F16" s="56"/>
    </row>
    <row r="17" spans="1:6" ht="15">
      <c r="A17" s="57" t="s">
        <v>125</v>
      </c>
      <c r="B17" s="56"/>
      <c r="C17" s="56"/>
      <c r="D17" s="56"/>
      <c r="E17" s="56"/>
      <c r="F17" s="56"/>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Januari Aduan Info 2026 </vt:lpstr>
      <vt:lpstr>Januari Permohonan Info 202 (2</vt:lpstr>
      <vt:lpstr>Februari Aduan Info 2026  </vt:lpstr>
      <vt:lpstr>Februari Permohonan Info 2026</vt:lpstr>
      <vt:lpstr>Maret Aduan Informasi 2026</vt:lpstr>
      <vt:lpstr>Maret Permohonan Informasi  (2</vt:lpstr>
      <vt:lpstr>April Aduan Informasi 2026 </vt:lpstr>
      <vt:lpstr>April Permohonan Informasi  </vt:lpstr>
      <vt:lpstr>Mei  Aduan Informasi 2026</vt:lpstr>
      <vt:lpstr>Mei Permohonan Informasi 2026</vt:lpstr>
      <vt:lpstr>Rekap Aduan </vt:lpstr>
      <vt:lpstr>Rekap Permohonan Info</vt:lpstr>
      <vt:lpstr>Medsos</vt:lpstr>
      <vt:lpstr>Medsos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umpeg</cp:lastModifiedBy>
  <cp:lastPrinted>2022-10-14T02:32:00Z</cp:lastPrinted>
  <dcterms:created xsi:type="dcterms:W3CDTF">2019-10-21T01:00:00Z</dcterms:created>
  <dcterms:modified xsi:type="dcterms:W3CDTF">2026-05-22T04:24:07Z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FF22B50156EA4A128D3DABEAFEB0608E</vt:lpwstr>
  </property>
  <property fmtid="{D5CDD505-2E9C-101B-9397-08002B2CF9AE}" pid="3" name="KSOProductBuildVer">
    <vt:lpwstr>1057-12.2.0.13266</vt:lpwstr>
  </property>
</Properties>
</file>